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5" windowWidth="11340" windowHeight="6540"/>
  </bookViews>
  <sheets>
    <sheet name="Munka1" sheetId="1" r:id="rId1"/>
  </sheets>
  <definedNames>
    <definedName name="_xlnm.Print_Area" localSheetId="0">Munka1!$A$1:$Z$222</definedName>
  </definedNames>
  <calcPr calcId="145621"/>
</workbook>
</file>

<file path=xl/calcChain.xml><?xml version="1.0" encoding="utf-8"?>
<calcChain xmlns="http://schemas.openxmlformats.org/spreadsheetml/2006/main">
  <c r="Z134" i="1" l="1"/>
  <c r="C73" i="1"/>
  <c r="E215" i="1"/>
  <c r="E152" i="1"/>
  <c r="E100" i="1"/>
  <c r="C174" i="1"/>
  <c r="C126" i="1"/>
  <c r="Z211" i="1"/>
  <c r="W192" i="1"/>
  <c r="W196" i="1" s="1"/>
  <c r="W200" i="1" s="1"/>
  <c r="W212" i="1" s="1"/>
  <c r="W195" i="1"/>
  <c r="W199" i="1"/>
  <c r="T211" i="1"/>
  <c r="W134" i="1"/>
  <c r="W148" i="1" s="1"/>
  <c r="W142" i="1"/>
  <c r="T134" i="1"/>
  <c r="T142" i="1"/>
  <c r="Z81" i="1"/>
  <c r="W81" i="1"/>
  <c r="W85" i="1"/>
  <c r="W92" i="1"/>
  <c r="T85" i="1"/>
  <c r="T81" i="1"/>
  <c r="T148" i="1" l="1"/>
  <c r="T92" i="1"/>
</calcChain>
</file>

<file path=xl/comments1.xml><?xml version="1.0" encoding="utf-8"?>
<comments xmlns="http://schemas.openxmlformats.org/spreadsheetml/2006/main">
  <authors>
    <author>Totok Béla</author>
  </authors>
  <commentList>
    <comment ref="C2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statisztikai számot!</t>
        </r>
      </text>
    </comment>
    <comment ref="C7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cégjegyzékszámot!
</t>
        </r>
      </text>
    </comment>
    <comment ref="K17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vállalkozás nevét</t>
        </r>
      </text>
    </comment>
    <comment ref="L19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vállalkozás címét, telefonszámát!</t>
        </r>
      </text>
    </comment>
    <comment ref="J27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Ide írd be a mérleg fordulónapi dátumát!</t>
        </r>
      </text>
    </comment>
    <comment ref="E44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dátumot!</t>
        </r>
      </text>
    </comment>
  </commentList>
</comments>
</file>

<file path=xl/sharedStrings.xml><?xml version="1.0" encoding="utf-8"?>
<sst xmlns="http://schemas.openxmlformats.org/spreadsheetml/2006/main" count="213" uniqueCount="127">
  <si>
    <t xml:space="preserve"> </t>
  </si>
  <si>
    <t xml:space="preserve"> Statisztikai számjel</t>
  </si>
  <si>
    <t xml:space="preserve"> Cégjegyzék száma</t>
  </si>
  <si>
    <t xml:space="preserve"> -</t>
  </si>
  <si>
    <t xml:space="preserve"> A vállalkozás megnevezése:</t>
  </si>
  <si>
    <t>A vállalkozás címe, telefonszáma:</t>
  </si>
  <si>
    <t xml:space="preserve"> Kelt: </t>
  </si>
  <si>
    <t xml:space="preserve">    </t>
  </si>
  <si>
    <t xml:space="preserve"> a vállalkozás vezetője</t>
  </si>
  <si>
    <t xml:space="preserve"> (képviselője)</t>
  </si>
  <si>
    <t>_________________________________</t>
  </si>
  <si>
    <t>P.H.</t>
  </si>
  <si>
    <t>Egyszerűsített éves beszámoló MÉRLEGE</t>
  </si>
  <si>
    <t>Eszközök (aktivák)</t>
  </si>
  <si>
    <t>_______________________________________</t>
  </si>
  <si>
    <t>Sor-szám</t>
  </si>
  <si>
    <t>A tétel megnevezése</t>
  </si>
  <si>
    <t>Előző év</t>
  </si>
  <si>
    <t>Előző év(ek) módosításai</t>
  </si>
  <si>
    <t>Tárgyév</t>
  </si>
  <si>
    <t>a</t>
  </si>
  <si>
    <t>b</t>
  </si>
  <si>
    <t>c</t>
  </si>
  <si>
    <t>d</t>
  </si>
  <si>
    <t>e</t>
  </si>
  <si>
    <t>A. Befektetett eszközök (2.+3.+4. sorok)</t>
  </si>
  <si>
    <t>IV.  PÉNZESZKÖZÖK</t>
  </si>
  <si>
    <t>C.   Aktív időbeli elhatárolások</t>
  </si>
  <si>
    <t>B.  Forgóeszközök (6.+7.+8.+9. sorok)</t>
  </si>
  <si>
    <t xml:space="preserve"> ESZKÖZÖK ÖSSZESEN (1.+5.+10. sorok)</t>
  </si>
  <si>
    <t>Források (passzívák)</t>
  </si>
  <si>
    <t>adatok eFt-ban</t>
  </si>
  <si>
    <t>G.  Passzív időbeli elhatárolás</t>
  </si>
  <si>
    <r>
      <t xml:space="preserve"> FORRÁSOK ÖSSZESEN </t>
    </r>
    <r>
      <rPr>
        <sz val="10"/>
        <rFont val="Arial CE"/>
        <family val="2"/>
        <charset val="238"/>
      </rPr>
      <t>(12.+20.+21.+25. sorok)</t>
    </r>
  </si>
  <si>
    <r>
      <t xml:space="preserve">D. Saját tőke </t>
    </r>
    <r>
      <rPr>
        <sz val="10"/>
        <rFont val="Arial CE"/>
        <family val="2"/>
        <charset val="238"/>
      </rPr>
      <t>(13.+14.+15.+16.+17.+18.+19. sorok)</t>
    </r>
  </si>
  <si>
    <t>E.   Céltartalékok</t>
  </si>
  <si>
    <r>
      <t xml:space="preserve">F.   Kötelezettségek </t>
    </r>
    <r>
      <rPr>
        <sz val="12"/>
        <rFont val="Arial CE"/>
        <family val="2"/>
        <charset val="238"/>
      </rPr>
      <t>(22.+23.+24. sorok)</t>
    </r>
  </si>
  <si>
    <t xml:space="preserve">Egyszerűsített éves beszámoló </t>
  </si>
  <si>
    <t>"A" EREDMÉNY KIMUTATÁSA</t>
  </si>
  <si>
    <t>________________________________________</t>
  </si>
  <si>
    <t>(összköltség eljárással)</t>
  </si>
  <si>
    <t>Közhasznú Egyéb Szervezet Egyszerűsített Éves Beszámolója</t>
  </si>
  <si>
    <t>I.   Immateriáli javak</t>
  </si>
  <si>
    <t>II.  Tárgyi eszközök</t>
  </si>
  <si>
    <t>III. Befektetett pénzügyi eszközök</t>
  </si>
  <si>
    <t>I.   Készletek</t>
  </si>
  <si>
    <t>II.   Követelések</t>
  </si>
  <si>
    <t>III.  Értékpapírok</t>
  </si>
  <si>
    <t>I.   Induló Tőke / Jegyzett tőke</t>
  </si>
  <si>
    <t>II. Tőkeváltozás / Eredmény</t>
  </si>
  <si>
    <t>III. Lekötött tartalék</t>
  </si>
  <si>
    <t>IV.Értékelési tartalék</t>
  </si>
  <si>
    <t>V. Tárgyévi eredmény alaptevékenységből</t>
  </si>
  <si>
    <t>VI.Tárgyévi eredmény vállalkozási tevékenységből</t>
  </si>
  <si>
    <t>I.    Hátrasorolt kötelezetségek</t>
  </si>
  <si>
    <t>II.   Hosszú lejáratú kötelezettségek</t>
  </si>
  <si>
    <t>III.  Rövid lejáratú kötelezettségek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</si>
  <si>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</si>
  <si>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</si>
  <si>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</si>
  <si>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</si>
  <si>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</si>
  <si>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</si>
  <si>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</si>
  <si>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</si>
  <si>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</si>
  <si>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</si>
  <si>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</si>
  <si>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</si>
  <si>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</si>
  <si>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</si>
  <si>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</si>
  <si>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</si>
  <si>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</si>
  <si>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</si>
  <si>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</si>
  <si>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</si>
  <si>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</si>
  <si>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</si>
  <si>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</si>
  <si>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</si>
  <si>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</si>
  <si>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</si>
  <si>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</si>
  <si>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</si>
  <si>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</si>
  <si>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</si>
  <si>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A. Összes közhasznú tevékenység bevétele</t>
  </si>
  <si>
    <t>a) alapítótól</t>
  </si>
  <si>
    <t>b) központi költségvetéstől</t>
  </si>
  <si>
    <t>c) helyi önkormányzattól</t>
  </si>
  <si>
    <t>d) egyéb</t>
  </si>
  <si>
    <t>1. Közhasznú célú működésre kapott támogatás</t>
  </si>
  <si>
    <t>2. Pályázati úton elnyert támogatás</t>
  </si>
  <si>
    <t>3. Közhasznú tevékenységből származó bevétel</t>
  </si>
  <si>
    <t>4. Tagdíjból származó bevétel</t>
  </si>
  <si>
    <t>5. Egyéb bevétel</t>
  </si>
  <si>
    <t>B. Vállalkozási tevékenység bevétele</t>
  </si>
  <si>
    <t>C. Összes bevétel (A+B)</t>
  </si>
  <si>
    <t>D. Közhasznú tevékenység ráfordításai</t>
  </si>
  <si>
    <t>1. Anyagjellegű ráfordítások</t>
  </si>
  <si>
    <t>2. Személyi jellegű ráfordításak</t>
  </si>
  <si>
    <t>3. Értékcsökkenési leírás</t>
  </si>
  <si>
    <t>4. Egyéb ráfordítások</t>
  </si>
  <si>
    <t>5. Pénzügyi műveletek ráfordításai</t>
  </si>
  <si>
    <t>6. Rendkívüli ráfordítások</t>
  </si>
  <si>
    <t>E. Vállalkozási tevékenység ráfordításai</t>
  </si>
  <si>
    <t>F. Összes ráfordítás (D+E)</t>
  </si>
  <si>
    <t>G. Adózás előtti vállalkozási eredmény (B-E)</t>
  </si>
  <si>
    <t>H. Adófizetési kötelezettség</t>
  </si>
  <si>
    <t>I. Tárgyévi vállalkozási eredmény (G-H)</t>
  </si>
  <si>
    <t>31.</t>
  </si>
  <si>
    <t>Tárgyévi közhasznú eredmény (A-D)</t>
  </si>
  <si>
    <t>TÁJÉKOZTATÓ ADATOK</t>
  </si>
  <si>
    <t>A. Személyi jellegű ráfordításak</t>
  </si>
  <si>
    <t xml:space="preserve">     ebből - megbízási díjak</t>
  </si>
  <si>
    <t xml:space="preserve">     ebből - tiszteletdíjak</t>
  </si>
  <si>
    <t>1. Bérköltség</t>
  </si>
  <si>
    <t>2. Személyi jellegű egyéb kifizetések</t>
  </si>
  <si>
    <t>3. Bérjárulékok</t>
  </si>
  <si>
    <t>B. A szervezet által nyújtott támogatások (pénzügyileg rendezett)</t>
  </si>
  <si>
    <t xml:space="preserve">     ebből - kötelezettségként elszámolt és továbbutalt, illetve átadott támogatás</t>
  </si>
  <si>
    <t>Astoria Színházi Közművelődési Egyesület</t>
  </si>
  <si>
    <t>1075.Budapest,Rumbach Sebestyén utca 9.</t>
  </si>
  <si>
    <t>Dr.Dobay Dezső</t>
  </si>
  <si>
    <t>2013.01.01-2013.12.31</t>
  </si>
  <si>
    <t>Budapest, 2011. február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</si>
</sst>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 CE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b/>
      <sz val="16"/>
      <name val="Boca Raton ICG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6"/>
      <name val="Arial CE"/>
      <family val="2"/>
      <charset val="238"/>
    </font>
    <font>
      <sz val="6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8" fillId="4" borderId="3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7" fillId="3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right" vertical="center"/>
    </xf>
    <xf numFmtId="0" fontId="0" fillId="0" borderId="0" xfId="0" applyBorder="1"/>
    <xf numFmtId="0" fontId="7" fillId="3" borderId="15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1" fillId="5" borderId="5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2" borderId="14" xfId="0" applyFont="1" applyFill="1" applyBorder="1"/>
    <xf numFmtId="0" fontId="1" fillId="2" borderId="16" xfId="0" applyFont="1" applyFill="1" applyBorder="1"/>
    <xf numFmtId="0" fontId="1" fillId="2" borderId="0" xfId="0" applyFont="1" applyFill="1" applyBorder="1"/>
    <xf numFmtId="0" fontId="0" fillId="3" borderId="0" xfId="0" applyFill="1"/>
    <xf numFmtId="0" fontId="0" fillId="3" borderId="0" xfId="0" applyFill="1" applyBorder="1"/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3" borderId="0" xfId="0" applyFill="1" applyAlignment="1"/>
    <xf numFmtId="0" fontId="0" fillId="0" borderId="0" xfId="0" applyAlignment="1"/>
    <xf numFmtId="0" fontId="7" fillId="2" borderId="18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3" fillId="2" borderId="18" xfId="0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49" fontId="7" fillId="3" borderId="21" xfId="0" applyNumberFormat="1" applyFont="1" applyFill="1" applyBorder="1" applyAlignment="1">
      <alignment horizontal="center" wrapText="1"/>
    </xf>
    <xf numFmtId="49" fontId="7" fillId="3" borderId="23" xfId="0" applyNumberFormat="1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vertical="center"/>
    </xf>
    <xf numFmtId="0" fontId="6" fillId="3" borderId="1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vertical="center"/>
    </xf>
    <xf numFmtId="0" fontId="0" fillId="2" borderId="23" xfId="0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49" fontId="8" fillId="3" borderId="22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horizontal="right" vertical="center"/>
    </xf>
    <xf numFmtId="49" fontId="6" fillId="6" borderId="0" xfId="0" applyNumberFormat="1" applyFont="1" applyFill="1" applyBorder="1" applyAlignment="1">
      <alignment horizontal="left"/>
    </xf>
    <xf numFmtId="0" fontId="6" fillId="6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1" fillId="7" borderId="0" xfId="0" applyNumberFormat="1" applyFont="1" applyFill="1" applyBorder="1" applyAlignment="1">
      <alignment horizontal="left"/>
    </xf>
    <xf numFmtId="49" fontId="1" fillId="7" borderId="10" xfId="0" applyNumberFormat="1" applyFont="1" applyFill="1" applyBorder="1" applyAlignment="1">
      <alignment horizontal="left"/>
    </xf>
    <xf numFmtId="49" fontId="6" fillId="8" borderId="0" xfId="0" applyNumberFormat="1" applyFont="1" applyFill="1" applyBorder="1" applyAlignment="1">
      <alignment horizontal="left"/>
    </xf>
    <xf numFmtId="49" fontId="6" fillId="8" borderId="10" xfId="0" applyNumberFormat="1" applyFont="1" applyFill="1" applyBorder="1" applyAlignment="1">
      <alignment horizontal="left"/>
    </xf>
    <xf numFmtId="49" fontId="10" fillId="3" borderId="0" xfId="0" applyNumberFormat="1" applyFont="1" applyFill="1" applyBorder="1" applyAlignment="1">
      <alignment horizontal="center" wrapText="1"/>
    </xf>
    <xf numFmtId="49" fontId="6" fillId="9" borderId="0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49" fontId="12" fillId="7" borderId="0" xfId="0" applyNumberFormat="1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right" vertical="center"/>
    </xf>
    <xf numFmtId="16" fontId="14" fillId="2" borderId="1" xfId="0" applyNumberFormat="1" applyFont="1" applyFill="1" applyBorder="1" applyAlignment="1">
      <alignment horizontal="center"/>
    </xf>
    <xf numFmtId="49" fontId="14" fillId="2" borderId="34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49" fontId="14" fillId="2" borderId="36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56</xdr:row>
      <xdr:rowOff>38100</xdr:rowOff>
    </xdr:from>
    <xdr:to>
      <xdr:col>4</xdr:col>
      <xdr:colOff>121920</xdr:colOff>
      <xdr:row>57</xdr:row>
      <xdr:rowOff>22860</xdr:rowOff>
    </xdr:to>
    <xdr:pic>
      <xdr:nvPicPr>
        <xdr:cNvPr id="1104" name="Picture 1" descr="manil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259080" y="10073640"/>
          <a:ext cx="7772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</xdr:colOff>
      <xdr:row>109</xdr:row>
      <xdr:rowOff>76200</xdr:rowOff>
    </xdr:from>
    <xdr:to>
      <xdr:col>4</xdr:col>
      <xdr:colOff>137160</xdr:colOff>
      <xdr:row>110</xdr:row>
      <xdr:rowOff>60960</xdr:rowOff>
    </xdr:to>
    <xdr:pic>
      <xdr:nvPicPr>
        <xdr:cNvPr id="1105" name="Picture 17" descr="manil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281940" y="20147280"/>
          <a:ext cx="76962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</xdr:colOff>
      <xdr:row>159</xdr:row>
      <xdr:rowOff>7620</xdr:rowOff>
    </xdr:from>
    <xdr:to>
      <xdr:col>4</xdr:col>
      <xdr:colOff>137160</xdr:colOff>
      <xdr:row>159</xdr:row>
      <xdr:rowOff>160020</xdr:rowOff>
    </xdr:to>
    <xdr:pic>
      <xdr:nvPicPr>
        <xdr:cNvPr id="1106" name="Picture 18" descr="manil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281940" y="29839920"/>
          <a:ext cx="76962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220980</xdr:colOff>
      <xdr:row>220</xdr:row>
      <xdr:rowOff>30480</xdr:rowOff>
    </xdr:from>
    <xdr:to>
      <xdr:col>4</xdr:col>
      <xdr:colOff>76200</xdr:colOff>
      <xdr:row>221</xdr:row>
      <xdr:rowOff>7620</xdr:rowOff>
    </xdr:to>
    <xdr:pic>
      <xdr:nvPicPr>
        <xdr:cNvPr id="1107" name="Picture 22" descr="manil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220980" y="42519600"/>
          <a:ext cx="76962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64"/>
  <sheetViews>
    <sheetView tabSelected="1" topLeftCell="A178" zoomScaleNormal="100" workbookViewId="0">
      <selection activeCell="Z93" sqref="Z93"/>
    </sheetView>
  </sheetViews>
  <sheetFormatPr defaultRowHeight="12.75"/>
  <cols>
    <col min="1" max="18" width="3.28515625" customWidth="1"/>
    <col min="19" max="19" width="2.85546875" bestFit="1" customWidth="1"/>
    <col min="20" max="24" width="3.28515625" customWidth="1"/>
    <col min="25" max="25" width="5.7109375" customWidth="1"/>
    <col min="26" max="26" width="11.140625" customWidth="1"/>
  </cols>
  <sheetData>
    <row r="1" spans="1:29" ht="13.5" thickBo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  <c r="AA1" s="34"/>
      <c r="AB1" s="34"/>
      <c r="AC1" s="34"/>
    </row>
    <row r="2" spans="1:29" ht="21" customHeight="1" thickBot="1">
      <c r="A2" s="16"/>
      <c r="B2" s="1"/>
      <c r="C2" s="27">
        <v>1</v>
      </c>
      <c r="D2" s="28">
        <v>9</v>
      </c>
      <c r="E2" s="28">
        <v>0</v>
      </c>
      <c r="F2" s="28">
        <v>2</v>
      </c>
      <c r="G2" s="28">
        <v>4</v>
      </c>
      <c r="H2" s="28">
        <v>9</v>
      </c>
      <c r="I2" s="28">
        <v>4</v>
      </c>
      <c r="J2" s="30">
        <v>5</v>
      </c>
      <c r="K2" s="27">
        <v>9</v>
      </c>
      <c r="L2" s="28">
        <v>0</v>
      </c>
      <c r="M2" s="28">
        <v>0</v>
      </c>
      <c r="N2" s="29">
        <v>1</v>
      </c>
      <c r="O2" s="27">
        <v>5</v>
      </c>
      <c r="P2" s="28">
        <v>6</v>
      </c>
      <c r="Q2" s="29">
        <v>9</v>
      </c>
      <c r="R2" s="27">
        <v>0</v>
      </c>
      <c r="S2" s="29">
        <v>1</v>
      </c>
      <c r="T2" s="1"/>
      <c r="U2" s="1"/>
      <c r="V2" s="1"/>
      <c r="W2" s="1"/>
      <c r="X2" s="1"/>
      <c r="Y2" s="1"/>
      <c r="Z2" s="17"/>
      <c r="AA2" s="34"/>
      <c r="AB2" s="34"/>
      <c r="AC2" s="34"/>
    </row>
    <row r="3" spans="1:29" ht="8.1" customHeight="1">
      <c r="A3" s="16"/>
      <c r="B3" s="1"/>
      <c r="C3" s="1"/>
      <c r="D3" s="1"/>
      <c r="E3" s="1"/>
      <c r="F3" s="1"/>
      <c r="G3" s="1"/>
      <c r="H3" s="1" t="s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7"/>
      <c r="AA3" s="34"/>
      <c r="AB3" s="34"/>
      <c r="AC3" s="34"/>
    </row>
    <row r="4" spans="1:29">
      <c r="A4" s="16"/>
      <c r="B4" s="1"/>
      <c r="C4" s="1"/>
      <c r="D4" s="1"/>
      <c r="E4" s="1"/>
      <c r="F4" s="1"/>
      <c r="G4" s="1"/>
      <c r="H4" s="1" t="s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7"/>
      <c r="AA4" s="34"/>
      <c r="AB4" s="34"/>
      <c r="AC4" s="34"/>
    </row>
    <row r="5" spans="1:29">
      <c r="A5" s="1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7"/>
      <c r="AA5" s="34"/>
      <c r="AB5" s="34"/>
      <c r="AC5" s="34"/>
    </row>
    <row r="6" spans="1:29" ht="13.5" thickBot="1">
      <c r="A6" s="1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7"/>
      <c r="AA6" s="34"/>
      <c r="AB6" s="34"/>
      <c r="AC6" s="34"/>
    </row>
    <row r="7" spans="1:29" ht="21" customHeight="1" thickBot="1">
      <c r="A7" s="16"/>
      <c r="B7" s="1"/>
      <c r="C7" s="27">
        <v>0</v>
      </c>
      <c r="D7" s="28">
        <v>0</v>
      </c>
      <c r="E7" s="28" t="s">
        <v>3</v>
      </c>
      <c r="F7" s="28">
        <v>0</v>
      </c>
      <c r="G7" s="28">
        <v>0</v>
      </c>
      <c r="H7" s="28" t="s">
        <v>3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33"/>
      <c r="P7" s="1"/>
      <c r="Q7" s="1"/>
      <c r="R7" s="1"/>
      <c r="S7" s="1"/>
      <c r="T7" s="1"/>
      <c r="U7" s="1"/>
      <c r="V7" s="1"/>
      <c r="W7" s="1"/>
      <c r="X7" s="1"/>
      <c r="Y7" s="1"/>
      <c r="Z7" s="17"/>
      <c r="AA7" s="34"/>
      <c r="AB7" s="34"/>
      <c r="AC7" s="34"/>
    </row>
    <row r="8" spans="1:29" ht="8.1" customHeight="1">
      <c r="A8" s="1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7"/>
      <c r="AA8" s="34"/>
      <c r="AB8" s="34"/>
      <c r="AC8" s="34"/>
    </row>
    <row r="9" spans="1:29">
      <c r="A9" s="16"/>
      <c r="B9" s="1"/>
      <c r="C9" s="1"/>
      <c r="D9" s="1"/>
      <c r="E9" s="1"/>
      <c r="F9" s="1"/>
      <c r="G9" s="1" t="s">
        <v>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7"/>
      <c r="AA9" s="34"/>
      <c r="AB9" s="34"/>
      <c r="AC9" s="34"/>
    </row>
    <row r="10" spans="1:29">
      <c r="A10" s="1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7"/>
      <c r="AA10" s="34"/>
      <c r="AB10" s="34"/>
      <c r="AC10" s="34"/>
    </row>
    <row r="11" spans="1:29">
      <c r="A11" s="1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7"/>
      <c r="AA11" s="34"/>
      <c r="AB11" s="34"/>
      <c r="AC11" s="34"/>
    </row>
    <row r="12" spans="1:29">
      <c r="A12" s="1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7"/>
      <c r="AA12" s="34"/>
      <c r="AB12" s="34"/>
      <c r="AC12" s="34"/>
    </row>
    <row r="13" spans="1:29">
      <c r="A13" s="1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7"/>
      <c r="AA13" s="34"/>
      <c r="AB13" s="34"/>
      <c r="AC13" s="34"/>
    </row>
    <row r="14" spans="1:29">
      <c r="A14" s="1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7"/>
      <c r="AA14" s="34"/>
      <c r="AB14" s="34"/>
      <c r="AC14" s="34"/>
    </row>
    <row r="15" spans="1:29">
      <c r="A15" s="1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7"/>
      <c r="AA15" s="34"/>
      <c r="AB15" s="34"/>
      <c r="AC15" s="34"/>
    </row>
    <row r="16" spans="1:29">
      <c r="A16" s="1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7"/>
      <c r="AA16" s="34"/>
      <c r="AB16" s="34"/>
      <c r="AC16" s="34"/>
    </row>
    <row r="17" spans="1:29" ht="18">
      <c r="A17" s="16"/>
      <c r="B17" s="1"/>
      <c r="C17" s="1" t="s">
        <v>4</v>
      </c>
      <c r="D17" s="1"/>
      <c r="E17" s="1"/>
      <c r="F17" s="1"/>
      <c r="G17" s="1"/>
      <c r="H17" s="1"/>
      <c r="I17" s="1"/>
      <c r="J17" s="1"/>
      <c r="K17" s="116" t="s">
        <v>122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/>
      <c r="AA17" s="34"/>
      <c r="AB17" s="34"/>
      <c r="AC17" s="34"/>
    </row>
    <row r="18" spans="1:29">
      <c r="A18" s="1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7"/>
      <c r="AA18" s="34"/>
      <c r="AB18" s="34"/>
      <c r="AC18" s="34"/>
    </row>
    <row r="19" spans="1:29" ht="18" customHeight="1">
      <c r="A19" s="16"/>
      <c r="B19" s="1"/>
      <c r="C19" s="1" t="s">
        <v>5</v>
      </c>
      <c r="D19" s="1"/>
      <c r="E19" s="1"/>
      <c r="F19" s="1"/>
      <c r="G19" s="1"/>
      <c r="H19" s="1"/>
      <c r="I19" s="1"/>
      <c r="J19" s="1"/>
      <c r="K19" s="1"/>
      <c r="L19" s="118" t="s">
        <v>123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9"/>
      <c r="AA19" s="34"/>
      <c r="AB19" s="34"/>
      <c r="AC19" s="34"/>
    </row>
    <row r="20" spans="1:29">
      <c r="A20" s="1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7"/>
      <c r="AA20" s="34"/>
      <c r="AB20" s="34"/>
      <c r="AC20" s="34"/>
    </row>
    <row r="21" spans="1:29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7"/>
      <c r="AA21" s="34"/>
      <c r="AB21" s="34"/>
      <c r="AC21" s="34"/>
    </row>
    <row r="22" spans="1:29">
      <c r="A22" s="1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7"/>
      <c r="AA22" s="34"/>
      <c r="AB22" s="34"/>
      <c r="AC22" s="34"/>
    </row>
    <row r="23" spans="1:29">
      <c r="A23" s="1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7"/>
      <c r="AA23" s="34"/>
      <c r="AB23" s="34"/>
      <c r="AC23" s="34"/>
    </row>
    <row r="24" spans="1:29">
      <c r="A24" s="1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7"/>
      <c r="AA24" s="34"/>
      <c r="AB24" s="34"/>
      <c r="AC24" s="34"/>
    </row>
    <row r="25" spans="1:29">
      <c r="A25" s="1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7"/>
      <c r="AA25" s="34"/>
      <c r="AB25" s="34"/>
      <c r="AC25" s="34"/>
    </row>
    <row r="26" spans="1:29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7"/>
      <c r="AA26" s="34"/>
      <c r="AB26" s="34"/>
      <c r="AC26" s="34"/>
    </row>
    <row r="27" spans="1:29" ht="15" customHeight="1">
      <c r="A27" s="16"/>
      <c r="B27" s="1"/>
      <c r="C27" s="1"/>
      <c r="D27" s="1"/>
      <c r="E27" s="1"/>
      <c r="F27" s="1"/>
      <c r="G27" s="1"/>
      <c r="H27" s="1"/>
      <c r="I27" s="1"/>
      <c r="J27" s="121" t="s">
        <v>125</v>
      </c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"/>
      <c r="X27" s="1"/>
      <c r="Y27" s="1"/>
      <c r="Z27" s="17"/>
      <c r="AA27" s="34"/>
      <c r="AB27" s="34"/>
      <c r="AC27" s="34"/>
    </row>
    <row r="28" spans="1:29" ht="8.1" customHeight="1">
      <c r="A28" s="16"/>
      <c r="B28" s="1"/>
      <c r="C28" s="1"/>
      <c r="D28" s="1"/>
      <c r="E28" s="1"/>
      <c r="F28" s="1"/>
      <c r="G28" s="1"/>
      <c r="H28" s="1"/>
      <c r="I28" s="1"/>
      <c r="J28" s="70" t="s">
        <v>39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1"/>
      <c r="X28" s="1"/>
      <c r="Y28" s="1"/>
      <c r="Z28" s="17"/>
      <c r="AA28" s="34"/>
      <c r="AB28" s="34"/>
      <c r="AC28" s="34"/>
    </row>
    <row r="29" spans="1:29" s="40" customFormat="1" ht="51" customHeight="1">
      <c r="A29" s="36"/>
      <c r="B29" s="37"/>
      <c r="C29" s="37"/>
      <c r="D29" s="37"/>
      <c r="E29" s="37"/>
      <c r="F29" s="37"/>
      <c r="G29" s="120" t="s">
        <v>41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38"/>
      <c r="AA29" s="39"/>
      <c r="AB29" s="39"/>
      <c r="AC29" s="39"/>
    </row>
    <row r="30" spans="1:29">
      <c r="A30" s="16"/>
      <c r="B30" s="1"/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7"/>
      <c r="AA30" s="34"/>
      <c r="AB30" s="34"/>
      <c r="AC30" s="34"/>
    </row>
    <row r="31" spans="1:29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7"/>
      <c r="AA31" s="34"/>
      <c r="AB31" s="34"/>
      <c r="AC31" s="34"/>
    </row>
    <row r="32" spans="1:29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7"/>
      <c r="AA32" s="34"/>
      <c r="AB32" s="34"/>
      <c r="AC32" s="34"/>
    </row>
    <row r="33" spans="1:29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7"/>
      <c r="AA33" s="34"/>
      <c r="AB33" s="34"/>
      <c r="AC33" s="34"/>
    </row>
    <row r="34" spans="1:29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7"/>
      <c r="AA34" s="34"/>
      <c r="AB34" s="34"/>
      <c r="AC34" s="34"/>
    </row>
    <row r="35" spans="1:29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7"/>
      <c r="AA35" s="34"/>
      <c r="AB35" s="34"/>
      <c r="AC35" s="34"/>
    </row>
    <row r="36" spans="1:29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7"/>
      <c r="AA36" s="34"/>
      <c r="AB36" s="34"/>
      <c r="AC36" s="34"/>
    </row>
    <row r="37" spans="1:29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7"/>
      <c r="AA37" s="34"/>
      <c r="AB37" s="34"/>
      <c r="AC37" s="34"/>
    </row>
    <row r="38" spans="1:29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7"/>
      <c r="AA38" s="34"/>
      <c r="AB38" s="34"/>
      <c r="AC38" s="34"/>
    </row>
    <row r="39" spans="1:29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7"/>
      <c r="AA39" s="34"/>
      <c r="AB39" s="34"/>
      <c r="AC39" s="34"/>
    </row>
    <row r="40" spans="1:29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7"/>
      <c r="AA40" s="34"/>
      <c r="AB40" s="34"/>
      <c r="AC40" s="34"/>
    </row>
    <row r="41" spans="1:29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7"/>
      <c r="AA41" s="34"/>
      <c r="AB41" s="34"/>
      <c r="AC41" s="34"/>
    </row>
    <row r="42" spans="1:29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7"/>
      <c r="AA42" s="34"/>
      <c r="AB42" s="34"/>
      <c r="AC42" s="34"/>
    </row>
    <row r="43" spans="1:29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7"/>
      <c r="AA43" s="34"/>
      <c r="AB43" s="34"/>
      <c r="AC43" s="34"/>
    </row>
    <row r="44" spans="1:29" ht="15" customHeight="1">
      <c r="A44" s="16"/>
      <c r="B44" s="1"/>
      <c r="C44" s="70" t="s">
        <v>6</v>
      </c>
      <c r="D44" s="70"/>
      <c r="E44" s="106" t="s">
        <v>126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7"/>
      <c r="AA44" s="34"/>
      <c r="AB44" s="34"/>
      <c r="AC44" s="34"/>
    </row>
    <row r="45" spans="1:29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7"/>
      <c r="AA45" s="34"/>
      <c r="AB45" s="34"/>
      <c r="AC45" s="34"/>
    </row>
    <row r="46" spans="1:29">
      <c r="A46" s="16"/>
      <c r="B46" s="1"/>
      <c r="C46" s="1" t="s">
        <v>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7"/>
      <c r="AA46" s="34"/>
      <c r="AB46" s="34"/>
      <c r="AC46" s="34"/>
    </row>
    <row r="47" spans="1:29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0" t="s">
        <v>124</v>
      </c>
      <c r="Q47" s="70"/>
      <c r="R47" s="70"/>
      <c r="S47" s="70"/>
      <c r="T47" s="70"/>
      <c r="U47" s="70"/>
      <c r="V47" s="70"/>
      <c r="W47" s="70"/>
      <c r="X47" s="70"/>
      <c r="Y47" s="70"/>
      <c r="Z47" s="17"/>
      <c r="AA47" s="34"/>
      <c r="AB47" s="34"/>
      <c r="AC47" s="34"/>
    </row>
    <row r="48" spans="1:29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70" t="s">
        <v>8</v>
      </c>
      <c r="S48" s="70"/>
      <c r="T48" s="70"/>
      <c r="U48" s="70"/>
      <c r="V48" s="70"/>
      <c r="W48" s="70"/>
      <c r="X48" s="1"/>
      <c r="Y48" s="1"/>
      <c r="Z48" s="17"/>
      <c r="AA48" s="34"/>
      <c r="AB48" s="34"/>
      <c r="AC48" s="34"/>
    </row>
    <row r="49" spans="1:29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0" t="s">
        <v>9</v>
      </c>
      <c r="T49" s="70"/>
      <c r="U49" s="70"/>
      <c r="V49" s="70"/>
      <c r="W49" s="1"/>
      <c r="X49" s="1"/>
      <c r="Y49" s="1"/>
      <c r="Z49" s="17"/>
      <c r="AA49" s="34"/>
      <c r="AB49" s="34"/>
      <c r="AC49" s="34"/>
    </row>
    <row r="50" spans="1:29">
      <c r="A50" s="1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7"/>
      <c r="AA50" s="34"/>
      <c r="AB50" s="34"/>
      <c r="AC50" s="34"/>
    </row>
    <row r="51" spans="1:29">
      <c r="A51" s="16"/>
      <c r="B51" s="1"/>
      <c r="C51" s="1"/>
      <c r="D51" s="1"/>
      <c r="E51" s="1"/>
      <c r="F51" s="1"/>
      <c r="G51" s="1"/>
      <c r="H51" s="1"/>
      <c r="I51" s="1"/>
      <c r="J51" s="1"/>
      <c r="K51" s="70" t="s">
        <v>11</v>
      </c>
      <c r="L51" s="7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7"/>
      <c r="AA51" s="34"/>
      <c r="AB51" s="34"/>
      <c r="AC51" s="34"/>
    </row>
    <row r="52" spans="1:29">
      <c r="A52" s="1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7"/>
      <c r="AA52" s="34"/>
      <c r="AB52" s="34"/>
      <c r="AC52" s="34"/>
    </row>
    <row r="53" spans="1:29">
      <c r="A53" s="1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7"/>
      <c r="AA53" s="34"/>
      <c r="AB53" s="34"/>
      <c r="AC53" s="34"/>
    </row>
    <row r="54" spans="1:29">
      <c r="A54" s="1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7"/>
      <c r="AA54" s="34"/>
      <c r="AB54" s="34"/>
      <c r="AC54" s="34"/>
    </row>
    <row r="55" spans="1:29">
      <c r="A55" s="1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7"/>
      <c r="AA55" s="34"/>
      <c r="AB55" s="34"/>
      <c r="AC55" s="34"/>
    </row>
    <row r="56" spans="1:29">
      <c r="A56" s="1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7"/>
      <c r="AA56" s="34"/>
      <c r="AB56" s="34"/>
      <c r="AC56" s="34"/>
    </row>
    <row r="57" spans="1:29">
      <c r="A57" s="16"/>
      <c r="B57" s="115"/>
      <c r="C57" s="115"/>
      <c r="D57" s="11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7"/>
      <c r="AA57" s="34"/>
      <c r="AB57" s="34"/>
      <c r="AC57" s="34"/>
    </row>
    <row r="58" spans="1:29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/>
      <c r="AA58" s="34"/>
      <c r="AB58" s="34"/>
      <c r="AC58" s="34"/>
    </row>
    <row r="59" spans="1:29" ht="13.5" thickBo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  <c r="AA59" s="34"/>
      <c r="AB59" s="34"/>
      <c r="AC59" s="34"/>
    </row>
    <row r="60" spans="1:29" ht="21" customHeight="1" thickBot="1">
      <c r="A60" s="16"/>
      <c r="B60" s="1"/>
      <c r="C60" s="27">
        <v>1</v>
      </c>
      <c r="D60" s="28">
        <v>9</v>
      </c>
      <c r="E60" s="28">
        <v>0</v>
      </c>
      <c r="F60" s="28">
        <v>2</v>
      </c>
      <c r="G60" s="28">
        <v>4</v>
      </c>
      <c r="H60" s="28">
        <v>9</v>
      </c>
      <c r="I60" s="28">
        <v>4</v>
      </c>
      <c r="J60" s="30">
        <v>5</v>
      </c>
      <c r="K60" s="27">
        <v>9</v>
      </c>
      <c r="L60" s="28">
        <v>0</v>
      </c>
      <c r="M60" s="28">
        <v>0</v>
      </c>
      <c r="N60" s="29">
        <v>1</v>
      </c>
      <c r="O60" s="27">
        <v>5</v>
      </c>
      <c r="P60" s="28">
        <v>6</v>
      </c>
      <c r="Q60" s="29">
        <v>9</v>
      </c>
      <c r="R60" s="27">
        <v>0</v>
      </c>
      <c r="S60" s="29">
        <v>1</v>
      </c>
      <c r="T60" s="1"/>
      <c r="U60" s="1"/>
      <c r="V60" s="1"/>
      <c r="W60" s="1"/>
      <c r="X60" s="1"/>
      <c r="Y60" s="1"/>
      <c r="Z60" s="17"/>
      <c r="AA60" s="34"/>
      <c r="AB60" s="34"/>
      <c r="AC60" s="34"/>
    </row>
    <row r="61" spans="1:29">
      <c r="A61" s="16"/>
      <c r="B61" s="1"/>
      <c r="C61" s="1"/>
      <c r="D61" s="1"/>
      <c r="E61" s="1"/>
      <c r="F61" s="1"/>
      <c r="G61" s="1"/>
      <c r="H61" s="1" t="s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7"/>
      <c r="AA61" s="34"/>
      <c r="AB61" s="34"/>
      <c r="AC61" s="34"/>
    </row>
    <row r="62" spans="1:29">
      <c r="A62" s="16"/>
      <c r="B62" s="1"/>
      <c r="C62" s="1"/>
      <c r="D62" s="1"/>
      <c r="E62" s="1"/>
      <c r="F62" s="1"/>
      <c r="G62" s="1"/>
      <c r="H62" s="1" t="s">
        <v>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7"/>
      <c r="AA62" s="34"/>
      <c r="AB62" s="34"/>
      <c r="AC62" s="34"/>
    </row>
    <row r="63" spans="1:29">
      <c r="A63" s="1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7"/>
      <c r="AA63" s="34"/>
      <c r="AB63" s="34"/>
      <c r="AC63" s="34"/>
    </row>
    <row r="64" spans="1:29" ht="13.5" thickBot="1">
      <c r="A64" s="1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7"/>
      <c r="AA64" s="34"/>
      <c r="AB64" s="34"/>
      <c r="AC64" s="34"/>
    </row>
    <row r="65" spans="1:29" ht="21" customHeight="1" thickBot="1">
      <c r="A65" s="16"/>
      <c r="B65" s="1"/>
      <c r="C65" s="27"/>
      <c r="D65" s="28"/>
      <c r="E65" s="28" t="s">
        <v>3</v>
      </c>
      <c r="F65" s="28"/>
      <c r="G65" s="28"/>
      <c r="H65" s="28" t="s">
        <v>3</v>
      </c>
      <c r="I65" s="28"/>
      <c r="J65" s="28"/>
      <c r="K65" s="28"/>
      <c r="L65" s="28"/>
      <c r="M65" s="28"/>
      <c r="N65" s="29"/>
      <c r="O65" s="33"/>
      <c r="P65" s="1"/>
      <c r="Q65" s="1"/>
      <c r="R65" s="31">
        <v>1</v>
      </c>
      <c r="S65" s="32">
        <v>1</v>
      </c>
      <c r="T65" s="1"/>
      <c r="U65" s="1"/>
      <c r="V65" s="1"/>
      <c r="W65" s="1"/>
      <c r="X65" s="1"/>
      <c r="Y65" s="1"/>
      <c r="Z65" s="17"/>
      <c r="AA65" s="34"/>
      <c r="AB65" s="34"/>
      <c r="AC65" s="34"/>
    </row>
    <row r="66" spans="1:29">
      <c r="A66" s="1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7"/>
      <c r="AA66" s="34"/>
      <c r="AB66" s="34"/>
      <c r="AC66" s="34"/>
    </row>
    <row r="67" spans="1:29">
      <c r="A67" s="16"/>
      <c r="B67" s="1"/>
      <c r="C67" s="1"/>
      <c r="D67" s="1"/>
      <c r="E67" s="1"/>
      <c r="F67" s="1"/>
      <c r="G67" s="1" t="s">
        <v>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7"/>
      <c r="AA67" s="34"/>
      <c r="AB67" s="34"/>
      <c r="AC67" s="34"/>
    </row>
    <row r="68" spans="1:29">
      <c r="A68" s="1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7"/>
      <c r="AA68" s="34"/>
      <c r="AB68" s="34"/>
      <c r="AC68" s="34"/>
    </row>
    <row r="69" spans="1:29">
      <c r="A69" s="1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7"/>
      <c r="AA69" s="34"/>
      <c r="AB69" s="34"/>
      <c r="AC69" s="34"/>
    </row>
    <row r="70" spans="1:29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7"/>
      <c r="AA70" s="34"/>
      <c r="AB70" s="34"/>
      <c r="AC70" s="34"/>
    </row>
    <row r="71" spans="1:29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7"/>
      <c r="AA71" s="34"/>
      <c r="AB71" s="34"/>
      <c r="AC71" s="34"/>
    </row>
    <row r="72" spans="1:29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7"/>
      <c r="AA72" s="34"/>
      <c r="AB72" s="34"/>
      <c r="AC72" s="34"/>
    </row>
    <row r="73" spans="1:29" ht="15">
      <c r="A73" s="16"/>
      <c r="B73" s="1"/>
      <c r="C73" s="110" t="str">
        <f>+K17</f>
        <v>Astoria Színházi Közművelődési Egyesület</v>
      </c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7"/>
      <c r="AA73" s="34"/>
      <c r="AB73" s="34"/>
      <c r="AC73" s="34"/>
    </row>
    <row r="74" spans="1:29" ht="8.1" customHeight="1">
      <c r="A74" s="16"/>
      <c r="B74" s="1"/>
      <c r="C74" s="70" t="s">
        <v>14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7"/>
      <c r="AA74" s="34"/>
      <c r="AB74" s="34"/>
      <c r="AC74" s="34"/>
    </row>
    <row r="75" spans="1:29">
      <c r="A75" s="16"/>
      <c r="B75" s="1"/>
      <c r="C75" s="70" t="s">
        <v>12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7"/>
      <c r="AA75" s="34"/>
      <c r="AB75" s="34"/>
      <c r="AC75" s="34"/>
    </row>
    <row r="76" spans="1:29">
      <c r="A76" s="16"/>
      <c r="B76" s="1"/>
      <c r="C76" s="1"/>
      <c r="D76" s="1"/>
      <c r="E76" s="1"/>
      <c r="F76" s="70" t="s">
        <v>13</v>
      </c>
      <c r="G76" s="70"/>
      <c r="H76" s="70"/>
      <c r="I76" s="70"/>
      <c r="J76" s="70"/>
      <c r="K76" s="7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7"/>
      <c r="AA76" s="34"/>
      <c r="AB76" s="34"/>
      <c r="AC76" s="34"/>
    </row>
    <row r="77" spans="1:29">
      <c r="A77" s="1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7"/>
      <c r="AA77" s="34"/>
      <c r="AB77" s="34"/>
      <c r="AC77" s="34"/>
    </row>
    <row r="78" spans="1:29" ht="13.5" thickBot="1">
      <c r="A78" s="1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91" t="s">
        <v>31</v>
      </c>
      <c r="Z78" s="92"/>
      <c r="AA78" s="34"/>
      <c r="AB78" s="34"/>
      <c r="AC78" s="34"/>
    </row>
    <row r="79" spans="1:29" ht="30" customHeight="1" thickBot="1">
      <c r="A79" s="16"/>
      <c r="B79" s="1"/>
      <c r="C79" s="71" t="s">
        <v>15</v>
      </c>
      <c r="D79" s="72"/>
      <c r="E79" s="73" t="s">
        <v>16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5"/>
      <c r="T79" s="76" t="s">
        <v>17</v>
      </c>
      <c r="U79" s="77"/>
      <c r="V79" s="78"/>
      <c r="W79" s="93" t="s">
        <v>18</v>
      </c>
      <c r="X79" s="94"/>
      <c r="Y79" s="95"/>
      <c r="Z79" s="21" t="s">
        <v>19</v>
      </c>
      <c r="AA79" s="34"/>
      <c r="AB79" s="34"/>
      <c r="AC79" s="34"/>
    </row>
    <row r="80" spans="1:29" ht="13.5" thickBot="1">
      <c r="A80" s="16"/>
      <c r="B80" s="1"/>
      <c r="C80" s="62" t="s">
        <v>20</v>
      </c>
      <c r="D80" s="97"/>
      <c r="E80" s="62" t="s">
        <v>21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4"/>
      <c r="T80" s="62" t="s">
        <v>22</v>
      </c>
      <c r="U80" s="63"/>
      <c r="V80" s="64"/>
      <c r="W80" s="62" t="s">
        <v>23</v>
      </c>
      <c r="X80" s="63"/>
      <c r="Y80" s="64"/>
      <c r="Z80" s="22" t="s">
        <v>24</v>
      </c>
      <c r="AA80" s="34"/>
      <c r="AB80" s="34"/>
      <c r="AC80" s="34"/>
    </row>
    <row r="81" spans="1:29" ht="18" customHeight="1">
      <c r="A81" s="16"/>
      <c r="B81" s="1"/>
      <c r="C81" s="122">
        <v>1</v>
      </c>
      <c r="D81" s="123"/>
      <c r="E81" s="124" t="s">
        <v>25</v>
      </c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5">
        <f>+SUM(T82:V84)</f>
        <v>842</v>
      </c>
      <c r="U81" s="125"/>
      <c r="V81" s="125"/>
      <c r="W81" s="125">
        <f>+SUM(W82:Y84)</f>
        <v>0</v>
      </c>
      <c r="X81" s="125"/>
      <c r="Y81" s="125"/>
      <c r="Z81" s="9">
        <f>+SUM(Z82:Z84)</f>
        <v>323</v>
      </c>
      <c r="AA81" s="34"/>
      <c r="AB81" s="34"/>
      <c r="AC81" s="34"/>
    </row>
    <row r="82" spans="1:29" ht="18" customHeight="1">
      <c r="A82" s="16"/>
      <c r="B82" s="1"/>
      <c r="C82" s="65">
        <v>2</v>
      </c>
      <c r="D82" s="51"/>
      <c r="E82" s="56" t="s">
        <v>42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5"/>
      <c r="U82" s="55"/>
      <c r="V82" s="55"/>
      <c r="W82" s="55"/>
      <c r="X82" s="55"/>
      <c r="Y82" s="55"/>
      <c r="Z82" s="8"/>
      <c r="AA82" s="34"/>
      <c r="AB82" s="34"/>
      <c r="AC82" s="34"/>
    </row>
    <row r="83" spans="1:29" ht="18" customHeight="1">
      <c r="A83" s="16"/>
      <c r="B83" s="1"/>
      <c r="C83" s="65">
        <v>3</v>
      </c>
      <c r="D83" s="51"/>
      <c r="E83" s="56" t="s">
        <v>43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5">
        <v>842</v>
      </c>
      <c r="U83" s="55"/>
      <c r="V83" s="55"/>
      <c r="W83" s="55"/>
      <c r="X83" s="55"/>
      <c r="Y83" s="55"/>
      <c r="Z83" s="8">
        <v>323</v>
      </c>
      <c r="AA83" s="34"/>
      <c r="AB83" s="34"/>
      <c r="AC83" s="34"/>
    </row>
    <row r="84" spans="1:29" ht="18" customHeight="1">
      <c r="A84" s="16"/>
      <c r="B84" s="1"/>
      <c r="C84" s="65">
        <v>4</v>
      </c>
      <c r="D84" s="51"/>
      <c r="E84" s="56" t="s">
        <v>44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5"/>
      <c r="U84" s="55"/>
      <c r="V84" s="55"/>
      <c r="W84" s="55"/>
      <c r="X84" s="55"/>
      <c r="Y84" s="55"/>
      <c r="Z84" s="8"/>
      <c r="AA84" s="34"/>
      <c r="AB84" s="34"/>
      <c r="AC84" s="34"/>
    </row>
    <row r="85" spans="1:29" ht="18" customHeight="1">
      <c r="A85" s="16"/>
      <c r="B85" s="1"/>
      <c r="C85" s="79">
        <v>5</v>
      </c>
      <c r="D85" s="80"/>
      <c r="E85" s="81" t="s">
        <v>28</v>
      </c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90">
        <f>SUM(T86:V89)</f>
        <v>37526</v>
      </c>
      <c r="U85" s="90"/>
      <c r="V85" s="90"/>
      <c r="W85" s="90">
        <f>SUM(W86:Y89)</f>
        <v>0</v>
      </c>
      <c r="X85" s="90"/>
      <c r="Y85" s="90"/>
      <c r="Z85" s="5">
        <v>54306</v>
      </c>
      <c r="AA85" s="34"/>
      <c r="AB85" s="34"/>
      <c r="AC85" s="34"/>
    </row>
    <row r="86" spans="1:29" ht="18" customHeight="1">
      <c r="A86" s="16"/>
      <c r="B86" s="1"/>
      <c r="C86" s="65">
        <v>6</v>
      </c>
      <c r="D86" s="51"/>
      <c r="E86" s="56" t="s">
        <v>45</v>
      </c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5">
        <v>881</v>
      </c>
      <c r="U86" s="55"/>
      <c r="V86" s="55"/>
      <c r="W86" s="55"/>
      <c r="X86" s="55"/>
      <c r="Y86" s="55"/>
      <c r="Z86" s="8">
        <v>933</v>
      </c>
      <c r="AA86" s="34"/>
      <c r="AB86" s="34"/>
      <c r="AC86" s="34"/>
    </row>
    <row r="87" spans="1:29" ht="18" customHeight="1">
      <c r="A87" s="16"/>
      <c r="B87" s="1"/>
      <c r="C87" s="65">
        <v>7</v>
      </c>
      <c r="D87" s="51"/>
      <c r="E87" s="56" t="s">
        <v>46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5">
        <v>25771</v>
      </c>
      <c r="U87" s="55"/>
      <c r="V87" s="55"/>
      <c r="W87" s="55"/>
      <c r="X87" s="55"/>
      <c r="Y87" s="55"/>
      <c r="Z87" s="8">
        <v>42826</v>
      </c>
      <c r="AA87" s="34"/>
      <c r="AB87" s="34"/>
      <c r="AC87" s="34"/>
    </row>
    <row r="88" spans="1:29" ht="18" customHeight="1">
      <c r="A88" s="16"/>
      <c r="B88" s="1"/>
      <c r="C88" s="65">
        <v>8</v>
      </c>
      <c r="D88" s="51"/>
      <c r="E88" s="56" t="s">
        <v>47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5"/>
      <c r="U88" s="55"/>
      <c r="V88" s="55"/>
      <c r="W88" s="55"/>
      <c r="X88" s="55"/>
      <c r="Y88" s="55"/>
      <c r="Z88" s="8">
        <v>0</v>
      </c>
      <c r="AA88" s="34"/>
      <c r="AB88" s="34"/>
      <c r="AC88" s="34"/>
    </row>
    <row r="89" spans="1:29" ht="18" customHeight="1">
      <c r="A89" s="16"/>
      <c r="B89" s="1"/>
      <c r="C89" s="65">
        <v>9</v>
      </c>
      <c r="D89" s="51"/>
      <c r="E89" s="56" t="s">
        <v>26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5">
        <v>10874</v>
      </c>
      <c r="U89" s="55"/>
      <c r="V89" s="55"/>
      <c r="W89" s="55"/>
      <c r="X89" s="55"/>
      <c r="Y89" s="55"/>
      <c r="Z89" s="8">
        <v>10547</v>
      </c>
      <c r="AA89" s="34"/>
      <c r="AB89" s="34"/>
      <c r="AC89" s="34"/>
    </row>
    <row r="90" spans="1:29" ht="18" customHeight="1" thickBot="1">
      <c r="A90" s="16"/>
      <c r="B90" s="1"/>
      <c r="C90" s="66">
        <v>10</v>
      </c>
      <c r="D90" s="67"/>
      <c r="E90" s="68" t="s">
        <v>27</v>
      </c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9">
        <v>0</v>
      </c>
      <c r="U90" s="69"/>
      <c r="V90" s="69"/>
      <c r="W90" s="69"/>
      <c r="X90" s="69"/>
      <c r="Y90" s="69"/>
      <c r="Z90" s="10">
        <v>0</v>
      </c>
      <c r="AA90" s="34"/>
      <c r="AB90" s="34"/>
      <c r="AC90" s="34"/>
    </row>
    <row r="91" spans="1:29" ht="18.75" thickBot="1">
      <c r="A91" s="16"/>
      <c r="B91" s="1"/>
      <c r="C91" s="108"/>
      <c r="D91" s="108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9"/>
      <c r="U91" s="109"/>
      <c r="V91" s="109"/>
      <c r="W91" s="109"/>
      <c r="X91" s="109"/>
      <c r="Y91" s="109"/>
      <c r="Z91" s="23"/>
      <c r="AA91" s="34"/>
      <c r="AB91" s="34"/>
      <c r="AC91" s="34"/>
    </row>
    <row r="92" spans="1:29" ht="18" customHeight="1" thickBot="1">
      <c r="A92" s="16"/>
      <c r="B92" s="1"/>
      <c r="C92" s="82">
        <v>11</v>
      </c>
      <c r="D92" s="83"/>
      <c r="E92" s="98" t="s">
        <v>29</v>
      </c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100"/>
      <c r="T92" s="85">
        <f>+T81+T85+T90</f>
        <v>38368</v>
      </c>
      <c r="U92" s="85"/>
      <c r="V92" s="85"/>
      <c r="W92" s="85">
        <f>+W81+W85+W90</f>
        <v>0</v>
      </c>
      <c r="X92" s="85"/>
      <c r="Y92" s="85"/>
      <c r="Z92" s="11">
        <v>54629</v>
      </c>
      <c r="AA92" s="34"/>
      <c r="AB92" s="34"/>
      <c r="AC92" s="34"/>
    </row>
    <row r="93" spans="1:29">
      <c r="A93" s="1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7"/>
      <c r="AA93" s="34"/>
      <c r="AB93" s="34"/>
      <c r="AC93" s="34"/>
    </row>
    <row r="94" spans="1:29">
      <c r="A94" s="1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7"/>
      <c r="AA94" s="34"/>
      <c r="AB94" s="34"/>
      <c r="AC94" s="34"/>
    </row>
    <row r="95" spans="1:29">
      <c r="A95" s="1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7"/>
      <c r="AA95" s="34"/>
      <c r="AB95" s="34"/>
      <c r="AC95" s="34"/>
    </row>
    <row r="96" spans="1:29">
      <c r="A96" s="1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7"/>
      <c r="AA96" s="34"/>
      <c r="AB96" s="34"/>
      <c r="AC96" s="34"/>
    </row>
    <row r="97" spans="1:29">
      <c r="A97" s="1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7"/>
      <c r="AA97" s="34"/>
      <c r="AB97" s="34"/>
      <c r="AC97" s="34"/>
    </row>
    <row r="98" spans="1:29">
      <c r="A98" s="1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7"/>
      <c r="AA98" s="34"/>
      <c r="AB98" s="34"/>
      <c r="AC98" s="34"/>
    </row>
    <row r="99" spans="1:29">
      <c r="A99" s="1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7"/>
      <c r="AA99" s="34"/>
      <c r="AB99" s="34"/>
      <c r="AC99" s="34"/>
    </row>
    <row r="100" spans="1:29" ht="15">
      <c r="A100" s="16"/>
      <c r="B100" s="1"/>
      <c r="C100" s="70" t="s">
        <v>6</v>
      </c>
      <c r="D100" s="70"/>
      <c r="E100" s="106" t="str">
        <f>+E44</f>
        <v>Budapest, 2011. február 21.</v>
      </c>
      <c r="F100" s="107"/>
      <c r="G100" s="107"/>
      <c r="H100" s="107"/>
      <c r="I100" s="107"/>
      <c r="J100" s="107"/>
      <c r="K100" s="107"/>
      <c r="L100" s="107"/>
      <c r="M100" s="107"/>
      <c r="N100" s="10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7"/>
      <c r="AA100" s="34"/>
      <c r="AB100" s="34"/>
      <c r="AC100" s="34"/>
    </row>
    <row r="101" spans="1:29">
      <c r="A101" s="1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7"/>
      <c r="AA101" s="34"/>
      <c r="AB101" s="34"/>
      <c r="AC101" s="34"/>
    </row>
    <row r="102" spans="1:29">
      <c r="A102" s="16"/>
      <c r="B102" s="1"/>
      <c r="C102" s="1" t="s">
        <v>7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7"/>
      <c r="AA102" s="34"/>
      <c r="AB102" s="34"/>
      <c r="AC102" s="34"/>
    </row>
    <row r="103" spans="1:29">
      <c r="A103" s="1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70" t="s">
        <v>10</v>
      </c>
      <c r="Q103" s="70"/>
      <c r="R103" s="70"/>
      <c r="S103" s="70"/>
      <c r="T103" s="70"/>
      <c r="U103" s="70"/>
      <c r="V103" s="70"/>
      <c r="W103" s="70"/>
      <c r="X103" s="70"/>
      <c r="Y103" s="70"/>
      <c r="Z103" s="17"/>
      <c r="AA103" s="34"/>
      <c r="AB103" s="34"/>
      <c r="AC103" s="34"/>
    </row>
    <row r="104" spans="1:29">
      <c r="A104" s="1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70" t="s">
        <v>8</v>
      </c>
      <c r="S104" s="70"/>
      <c r="T104" s="70"/>
      <c r="U104" s="70"/>
      <c r="V104" s="70"/>
      <c r="W104" s="70"/>
      <c r="X104" s="1"/>
      <c r="Y104" s="1"/>
      <c r="Z104" s="17"/>
      <c r="AA104" s="34"/>
      <c r="AB104" s="34"/>
      <c r="AC104" s="34"/>
    </row>
    <row r="105" spans="1:29">
      <c r="A105" s="1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70" t="s">
        <v>9</v>
      </c>
      <c r="T105" s="70"/>
      <c r="U105" s="70"/>
      <c r="V105" s="70"/>
      <c r="W105" s="1"/>
      <c r="X105" s="1"/>
      <c r="Y105" s="1"/>
      <c r="Z105" s="17"/>
      <c r="AA105" s="34"/>
      <c r="AB105" s="34"/>
      <c r="AC105" s="34"/>
    </row>
    <row r="106" spans="1:29">
      <c r="A106" s="1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7"/>
      <c r="AA106" s="34"/>
      <c r="AB106" s="34"/>
      <c r="AC106" s="34"/>
    </row>
    <row r="107" spans="1:29">
      <c r="A107" s="16"/>
      <c r="B107" s="1"/>
      <c r="C107" s="1"/>
      <c r="D107" s="1"/>
      <c r="E107" s="1"/>
      <c r="F107" s="1"/>
      <c r="G107" s="1"/>
      <c r="H107" s="1"/>
      <c r="I107" s="1"/>
      <c r="J107" s="1"/>
      <c r="K107" s="70" t="s">
        <v>11</v>
      </c>
      <c r="L107" s="7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7"/>
      <c r="AA107" s="34"/>
      <c r="AB107" s="34"/>
      <c r="AC107" s="34"/>
    </row>
    <row r="108" spans="1:29">
      <c r="A108" s="1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7"/>
      <c r="AA108" s="34"/>
      <c r="AB108" s="34"/>
      <c r="AC108" s="34"/>
    </row>
    <row r="109" spans="1:29">
      <c r="A109" s="1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7"/>
      <c r="AA109" s="34"/>
      <c r="AB109" s="34"/>
      <c r="AC109" s="34"/>
    </row>
    <row r="110" spans="1:29">
      <c r="A110" s="1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7"/>
      <c r="AA110" s="34"/>
      <c r="AB110" s="34"/>
      <c r="AC110" s="34"/>
    </row>
    <row r="111" spans="1:29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20"/>
      <c r="AA111" s="34"/>
      <c r="AB111" s="34"/>
      <c r="AC111" s="34"/>
    </row>
    <row r="112" spans="1:29" ht="13.5" thickBot="1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5"/>
      <c r="AA112" s="34"/>
      <c r="AB112" s="34"/>
      <c r="AC112" s="34"/>
    </row>
    <row r="113" spans="1:29" ht="21" customHeight="1" thickBot="1">
      <c r="A113" s="16"/>
      <c r="B113" s="1"/>
      <c r="C113" s="27">
        <v>1</v>
      </c>
      <c r="D113" s="28">
        <v>9</v>
      </c>
      <c r="E113" s="28">
        <v>0</v>
      </c>
      <c r="F113" s="28">
        <v>2</v>
      </c>
      <c r="G113" s="28">
        <v>4</v>
      </c>
      <c r="H113" s="28">
        <v>9</v>
      </c>
      <c r="I113" s="28">
        <v>4</v>
      </c>
      <c r="J113" s="30">
        <v>5</v>
      </c>
      <c r="K113" s="27">
        <v>9</v>
      </c>
      <c r="L113" s="28">
        <v>0</v>
      </c>
      <c r="M113" s="28">
        <v>0</v>
      </c>
      <c r="N113" s="29">
        <v>1</v>
      </c>
      <c r="O113" s="27">
        <v>5</v>
      </c>
      <c r="P113" s="28">
        <v>6</v>
      </c>
      <c r="Q113" s="29">
        <v>9</v>
      </c>
      <c r="R113" s="27">
        <v>0</v>
      </c>
      <c r="S113" s="29">
        <v>1</v>
      </c>
      <c r="T113" s="1"/>
      <c r="U113" s="1"/>
      <c r="V113" s="1"/>
      <c r="W113" s="1"/>
      <c r="X113" s="1"/>
      <c r="Y113" s="1"/>
      <c r="Z113" s="17"/>
      <c r="AA113" s="34"/>
      <c r="AB113" s="34"/>
      <c r="AC113" s="34"/>
    </row>
    <row r="114" spans="1:29">
      <c r="A114" s="16"/>
      <c r="B114" s="1"/>
      <c r="C114" s="1"/>
      <c r="D114" s="1"/>
      <c r="E114" s="1"/>
      <c r="F114" s="1"/>
      <c r="G114" s="1"/>
      <c r="H114" s="1" t="s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7"/>
      <c r="AA114" s="34"/>
      <c r="AB114" s="34"/>
      <c r="AC114" s="34"/>
    </row>
    <row r="115" spans="1:29">
      <c r="A115" s="16"/>
      <c r="B115" s="1"/>
      <c r="C115" s="1"/>
      <c r="D115" s="1"/>
      <c r="E115" s="1"/>
      <c r="F115" s="1"/>
      <c r="G115" s="1"/>
      <c r="H115" s="1" t="s">
        <v>1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7"/>
      <c r="AA115" s="34"/>
      <c r="AB115" s="34"/>
      <c r="AC115" s="34"/>
    </row>
    <row r="116" spans="1:29">
      <c r="A116" s="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7"/>
      <c r="AA116" s="34"/>
      <c r="AB116" s="34"/>
      <c r="AC116" s="34"/>
    </row>
    <row r="117" spans="1:29" ht="13.5" thickBot="1">
      <c r="A117" s="1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7"/>
      <c r="AA117" s="34"/>
      <c r="AB117" s="34"/>
      <c r="AC117" s="34"/>
    </row>
    <row r="118" spans="1:29" ht="21" customHeight="1" thickBot="1">
      <c r="A118" s="16"/>
      <c r="B118" s="1"/>
      <c r="C118" s="27"/>
      <c r="D118" s="28"/>
      <c r="E118" s="28" t="s">
        <v>3</v>
      </c>
      <c r="F118" s="28"/>
      <c r="G118" s="28"/>
      <c r="H118" s="28" t="s">
        <v>3</v>
      </c>
      <c r="I118" s="28"/>
      <c r="J118" s="28"/>
      <c r="K118" s="28"/>
      <c r="L118" s="28"/>
      <c r="M118" s="28"/>
      <c r="N118" s="29"/>
      <c r="O118" s="33"/>
      <c r="P118" s="1"/>
      <c r="Q118" s="1"/>
      <c r="R118" s="31">
        <v>1</v>
      </c>
      <c r="S118" s="32">
        <v>2</v>
      </c>
      <c r="T118" s="1"/>
      <c r="U118" s="1"/>
      <c r="V118" s="1"/>
      <c r="W118" s="1"/>
      <c r="X118" s="1"/>
      <c r="Y118" s="1"/>
      <c r="Z118" s="17"/>
      <c r="AA118" s="34"/>
      <c r="AB118" s="34"/>
      <c r="AC118" s="34"/>
    </row>
    <row r="119" spans="1:29">
      <c r="A119" s="1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7"/>
      <c r="AA119" s="34"/>
      <c r="AB119" s="34"/>
      <c r="AC119" s="34"/>
    </row>
    <row r="120" spans="1:29">
      <c r="A120" s="16"/>
      <c r="B120" s="1"/>
      <c r="C120" s="1"/>
      <c r="D120" s="1"/>
      <c r="E120" s="1"/>
      <c r="F120" s="1"/>
      <c r="G120" s="1" t="s">
        <v>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7"/>
      <c r="AA120" s="34"/>
      <c r="AB120" s="34"/>
      <c r="AC120" s="34"/>
    </row>
    <row r="121" spans="1:29">
      <c r="A121" s="1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7"/>
      <c r="AA121" s="34"/>
      <c r="AB121" s="34"/>
      <c r="AC121" s="34"/>
    </row>
    <row r="122" spans="1:29">
      <c r="A122" s="1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7"/>
      <c r="AA122" s="34"/>
      <c r="AB122" s="34"/>
      <c r="AC122" s="34"/>
    </row>
    <row r="123" spans="1:29">
      <c r="A123" s="1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7"/>
      <c r="AA123" s="34"/>
      <c r="AB123" s="34"/>
      <c r="AC123" s="34"/>
    </row>
    <row r="124" spans="1:29">
      <c r="A124" s="1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7"/>
      <c r="AA124" s="34"/>
      <c r="AB124" s="34"/>
      <c r="AC124" s="34"/>
    </row>
    <row r="125" spans="1:29">
      <c r="A125" s="1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7"/>
      <c r="AA125" s="34"/>
      <c r="AB125" s="34"/>
      <c r="AC125" s="34"/>
    </row>
    <row r="126" spans="1:29" ht="15">
      <c r="A126" s="16"/>
      <c r="B126" s="1"/>
      <c r="C126" s="110" t="str">
        <f>+K17</f>
        <v>Astoria Színházi Közművelődési Egyesület</v>
      </c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7"/>
      <c r="AA126" s="34"/>
      <c r="AB126" s="34"/>
      <c r="AC126" s="34"/>
    </row>
    <row r="127" spans="1:29">
      <c r="A127" s="16"/>
      <c r="B127" s="1"/>
      <c r="C127" s="70" t="s">
        <v>14</v>
      </c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7"/>
      <c r="AA127" s="34"/>
      <c r="AB127" s="34"/>
      <c r="AC127" s="34"/>
    </row>
    <row r="128" spans="1:29">
      <c r="A128" s="16"/>
      <c r="B128" s="1"/>
      <c r="C128" s="70" t="s">
        <v>12</v>
      </c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7"/>
      <c r="AA128" s="34"/>
      <c r="AB128" s="34"/>
      <c r="AC128" s="34"/>
    </row>
    <row r="129" spans="1:29">
      <c r="A129" s="16"/>
      <c r="B129" s="1"/>
      <c r="C129" s="1"/>
      <c r="D129" s="1"/>
      <c r="E129" s="1"/>
      <c r="F129" s="70" t="s">
        <v>30</v>
      </c>
      <c r="G129" s="70"/>
      <c r="H129" s="70"/>
      <c r="I129" s="70"/>
      <c r="J129" s="70"/>
      <c r="K129" s="7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7"/>
      <c r="AA129" s="34"/>
      <c r="AB129" s="34"/>
      <c r="AC129" s="34"/>
    </row>
    <row r="130" spans="1:29">
      <c r="A130" s="1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7"/>
      <c r="AA130" s="34"/>
      <c r="AB130" s="34"/>
      <c r="AC130" s="34"/>
    </row>
    <row r="131" spans="1:29" ht="13.5" thickBot="1">
      <c r="A131" s="1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91" t="s">
        <v>31</v>
      </c>
      <c r="Z131" s="92"/>
      <c r="AA131" s="34"/>
      <c r="AB131" s="34"/>
      <c r="AC131" s="34"/>
    </row>
    <row r="132" spans="1:29" ht="30" customHeight="1" thickBot="1">
      <c r="A132" s="16"/>
      <c r="B132" s="1"/>
      <c r="C132" s="71" t="s">
        <v>15</v>
      </c>
      <c r="D132" s="72"/>
      <c r="E132" s="73" t="s">
        <v>16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5"/>
      <c r="T132" s="76" t="s">
        <v>17</v>
      </c>
      <c r="U132" s="77"/>
      <c r="V132" s="78"/>
      <c r="W132" s="93" t="s">
        <v>18</v>
      </c>
      <c r="X132" s="94"/>
      <c r="Y132" s="95"/>
      <c r="Z132" s="21" t="s">
        <v>19</v>
      </c>
      <c r="AA132" s="34"/>
      <c r="AB132" s="34"/>
      <c r="AC132" s="34"/>
    </row>
    <row r="133" spans="1:29" ht="13.5" thickBot="1">
      <c r="A133" s="16"/>
      <c r="B133" s="1"/>
      <c r="C133" s="62" t="s">
        <v>20</v>
      </c>
      <c r="D133" s="97"/>
      <c r="E133" s="62" t="s">
        <v>21</v>
      </c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4"/>
      <c r="T133" s="62" t="s">
        <v>22</v>
      </c>
      <c r="U133" s="63"/>
      <c r="V133" s="64"/>
      <c r="W133" s="62" t="s">
        <v>23</v>
      </c>
      <c r="X133" s="63"/>
      <c r="Y133" s="64"/>
      <c r="Z133" s="22" t="s">
        <v>24</v>
      </c>
      <c r="AA133" s="34"/>
      <c r="AB133" s="34"/>
      <c r="AC133" s="34"/>
    </row>
    <row r="134" spans="1:29" ht="18" customHeight="1">
      <c r="A134" s="16"/>
      <c r="B134" s="1"/>
      <c r="C134" s="102">
        <v>12</v>
      </c>
      <c r="D134" s="103"/>
      <c r="E134" s="104" t="s">
        <v>34</v>
      </c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5">
        <f>SUM(T135:V140)</f>
        <v>37987</v>
      </c>
      <c r="U134" s="105"/>
      <c r="V134" s="105"/>
      <c r="W134" s="105">
        <f>SUM(W135:Y140)</f>
        <v>0</v>
      </c>
      <c r="X134" s="105"/>
      <c r="Y134" s="105"/>
      <c r="Z134" s="12">
        <f>SUM(Z135:Z140)</f>
        <v>54051</v>
      </c>
      <c r="AA134" s="34"/>
      <c r="AB134" s="34"/>
      <c r="AC134" s="34"/>
    </row>
    <row r="135" spans="1:29" ht="18" customHeight="1">
      <c r="A135" s="16"/>
      <c r="B135" s="1"/>
      <c r="C135" s="65">
        <v>13</v>
      </c>
      <c r="D135" s="51"/>
      <c r="E135" s="56" t="s">
        <v>48</v>
      </c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5">
        <v>10</v>
      </c>
      <c r="U135" s="55"/>
      <c r="V135" s="55"/>
      <c r="W135" s="55"/>
      <c r="X135" s="55"/>
      <c r="Y135" s="55"/>
      <c r="Z135" s="8">
        <v>10</v>
      </c>
      <c r="AA135" s="34"/>
      <c r="AB135" s="34"/>
      <c r="AC135" s="34"/>
    </row>
    <row r="136" spans="1:29" ht="18" customHeight="1">
      <c r="A136" s="16"/>
      <c r="B136" s="1"/>
      <c r="C136" s="65">
        <v>14</v>
      </c>
      <c r="D136" s="51"/>
      <c r="E136" s="96" t="s">
        <v>49</v>
      </c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55">
        <v>27452</v>
      </c>
      <c r="U136" s="55"/>
      <c r="V136" s="55"/>
      <c r="W136" s="55"/>
      <c r="X136" s="55"/>
      <c r="Y136" s="55"/>
      <c r="Z136" s="8">
        <v>37976</v>
      </c>
      <c r="AA136" s="34"/>
      <c r="AB136" s="34"/>
      <c r="AC136" s="34"/>
    </row>
    <row r="137" spans="1:29" ht="18" customHeight="1">
      <c r="A137" s="16"/>
      <c r="B137" s="1"/>
      <c r="C137" s="65">
        <v>15</v>
      </c>
      <c r="D137" s="51"/>
      <c r="E137" s="56" t="s">
        <v>50</v>
      </c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5"/>
      <c r="U137" s="55"/>
      <c r="V137" s="55"/>
      <c r="W137" s="55"/>
      <c r="X137" s="55"/>
      <c r="Y137" s="55"/>
      <c r="Z137" s="8"/>
      <c r="AA137" s="34"/>
      <c r="AB137" s="34"/>
      <c r="AC137" s="34"/>
    </row>
    <row r="138" spans="1:29" ht="18" customHeight="1">
      <c r="A138" s="16"/>
      <c r="B138" s="1"/>
      <c r="C138" s="65">
        <v>16</v>
      </c>
      <c r="D138" s="51"/>
      <c r="E138" s="56" t="s">
        <v>51</v>
      </c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5">
        <v>0</v>
      </c>
      <c r="U138" s="55"/>
      <c r="V138" s="55"/>
      <c r="W138" s="55"/>
      <c r="X138" s="55"/>
      <c r="Y138" s="55"/>
      <c r="Z138" s="8">
        <v>0</v>
      </c>
      <c r="AA138" s="34"/>
      <c r="AB138" s="34"/>
      <c r="AC138" s="34"/>
    </row>
    <row r="139" spans="1:29" ht="18" customHeight="1">
      <c r="A139" s="16"/>
      <c r="B139" s="1"/>
      <c r="C139" s="65">
        <v>17</v>
      </c>
      <c r="D139" s="51"/>
      <c r="E139" s="56" t="s">
        <v>52</v>
      </c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5">
        <v>10525</v>
      </c>
      <c r="U139" s="55"/>
      <c r="V139" s="55"/>
      <c r="W139" s="55"/>
      <c r="X139" s="55"/>
      <c r="Y139" s="55"/>
      <c r="Z139" s="8">
        <v>16065</v>
      </c>
      <c r="AA139" s="34"/>
      <c r="AB139" s="34"/>
      <c r="AC139" s="34"/>
    </row>
    <row r="140" spans="1:29" ht="18" customHeight="1">
      <c r="A140" s="16"/>
      <c r="B140" s="1"/>
      <c r="C140" s="65">
        <v>18</v>
      </c>
      <c r="D140" s="51"/>
      <c r="E140" s="56" t="s">
        <v>53</v>
      </c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5"/>
      <c r="U140" s="55"/>
      <c r="V140" s="55"/>
      <c r="W140" s="55"/>
      <c r="X140" s="55"/>
      <c r="Y140" s="55"/>
      <c r="Z140" s="8"/>
      <c r="AA140" s="34"/>
      <c r="AB140" s="34"/>
      <c r="AC140" s="34"/>
    </row>
    <row r="141" spans="1:29" ht="18" customHeight="1">
      <c r="A141" s="16"/>
      <c r="B141" s="1"/>
      <c r="C141" s="79">
        <v>20</v>
      </c>
      <c r="D141" s="80"/>
      <c r="E141" s="81" t="s">
        <v>35</v>
      </c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90"/>
      <c r="U141" s="90"/>
      <c r="V141" s="90"/>
      <c r="W141" s="90"/>
      <c r="X141" s="90"/>
      <c r="Y141" s="90"/>
      <c r="Z141" s="5"/>
      <c r="AA141" s="34"/>
      <c r="AB141" s="34"/>
      <c r="AC141" s="34"/>
    </row>
    <row r="142" spans="1:29" ht="18" customHeight="1" thickBot="1">
      <c r="A142" s="16"/>
      <c r="B142" s="1"/>
      <c r="C142" s="66">
        <v>21</v>
      </c>
      <c r="D142" s="67"/>
      <c r="E142" s="68" t="s">
        <v>36</v>
      </c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9">
        <f>SUM(T143:V145)</f>
        <v>381</v>
      </c>
      <c r="U142" s="69"/>
      <c r="V142" s="69"/>
      <c r="W142" s="69">
        <f>SUM(W143:Y145)</f>
        <v>0</v>
      </c>
      <c r="X142" s="69"/>
      <c r="Y142" s="69"/>
      <c r="Z142" s="10">
        <v>578</v>
      </c>
      <c r="AA142" s="34"/>
      <c r="AB142" s="34"/>
      <c r="AC142" s="34"/>
    </row>
    <row r="143" spans="1:29" ht="18" customHeight="1">
      <c r="A143" s="16"/>
      <c r="B143" s="1"/>
      <c r="C143" s="65">
        <v>22</v>
      </c>
      <c r="D143" s="51"/>
      <c r="E143" s="56" t="s">
        <v>54</v>
      </c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5"/>
      <c r="U143" s="55"/>
      <c r="V143" s="55"/>
      <c r="W143" s="55"/>
      <c r="X143" s="55"/>
      <c r="Y143" s="55"/>
      <c r="Z143" s="8"/>
      <c r="AA143" s="34"/>
      <c r="AB143" s="34"/>
      <c r="AC143" s="34"/>
    </row>
    <row r="144" spans="1:29" ht="18" customHeight="1">
      <c r="A144" s="16"/>
      <c r="B144" s="1"/>
      <c r="C144" s="65">
        <v>23</v>
      </c>
      <c r="D144" s="51"/>
      <c r="E144" s="56" t="s">
        <v>55</v>
      </c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5"/>
      <c r="U144" s="55"/>
      <c r="V144" s="55"/>
      <c r="W144" s="55"/>
      <c r="X144" s="55"/>
      <c r="Y144" s="55"/>
      <c r="Z144" s="8"/>
      <c r="AA144" s="34"/>
      <c r="AB144" s="34"/>
      <c r="AC144" s="34"/>
    </row>
    <row r="145" spans="1:29" ht="18" customHeight="1" thickBot="1">
      <c r="A145" s="16"/>
      <c r="B145" s="1"/>
      <c r="C145" s="86">
        <v>24</v>
      </c>
      <c r="D145" s="87"/>
      <c r="E145" s="88" t="s">
        <v>56</v>
      </c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9">
        <v>381</v>
      </c>
      <c r="U145" s="89"/>
      <c r="V145" s="89"/>
      <c r="W145" s="89"/>
      <c r="X145" s="89"/>
      <c r="Y145" s="89"/>
      <c r="Z145" s="7">
        <v>578</v>
      </c>
      <c r="AA145" s="34"/>
      <c r="AB145" s="34"/>
      <c r="AC145" s="34"/>
    </row>
    <row r="146" spans="1:29" ht="18" customHeight="1" thickBot="1">
      <c r="A146" s="16"/>
      <c r="B146" s="1"/>
      <c r="C146" s="82">
        <v>25</v>
      </c>
      <c r="D146" s="83"/>
      <c r="E146" s="84" t="s">
        <v>32</v>
      </c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5">
        <v>0</v>
      </c>
      <c r="U146" s="85"/>
      <c r="V146" s="85"/>
      <c r="W146" s="85"/>
      <c r="X146" s="85"/>
      <c r="Y146" s="85"/>
      <c r="Z146" s="11"/>
      <c r="AA146" s="34"/>
      <c r="AB146" s="34"/>
      <c r="AC146" s="34"/>
    </row>
    <row r="147" spans="1:29" ht="16.5" thickBot="1">
      <c r="A147" s="16"/>
      <c r="B147" s="1"/>
      <c r="C147" s="101"/>
      <c r="D147" s="101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1"/>
      <c r="U147" s="61"/>
      <c r="V147" s="61"/>
      <c r="W147" s="61"/>
      <c r="X147" s="61"/>
      <c r="Y147" s="61"/>
      <c r="Z147" s="24"/>
      <c r="AA147" s="34"/>
      <c r="AB147" s="34"/>
      <c r="AC147" s="34"/>
    </row>
    <row r="148" spans="1:29" ht="18" customHeight="1" thickBot="1">
      <c r="A148" s="16"/>
      <c r="B148" s="1"/>
      <c r="C148" s="82">
        <v>26</v>
      </c>
      <c r="D148" s="83"/>
      <c r="E148" s="98" t="s">
        <v>33</v>
      </c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100"/>
      <c r="T148" s="85">
        <f>+T134+T141+T142+T146</f>
        <v>38368</v>
      </c>
      <c r="U148" s="85"/>
      <c r="V148" s="85"/>
      <c r="W148" s="85">
        <f>+W134+W141+W142+W146</f>
        <v>0</v>
      </c>
      <c r="X148" s="85"/>
      <c r="Y148" s="85"/>
      <c r="Z148" s="11">
        <v>54629</v>
      </c>
      <c r="AA148" s="34"/>
      <c r="AB148" s="34"/>
      <c r="AC148" s="34"/>
    </row>
    <row r="149" spans="1:29">
      <c r="A149" s="1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7"/>
      <c r="AA149" s="34"/>
      <c r="AB149" s="34"/>
      <c r="AC149" s="34"/>
    </row>
    <row r="150" spans="1:29">
      <c r="A150" s="1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7"/>
      <c r="AA150" s="34"/>
      <c r="AB150" s="34"/>
      <c r="AC150" s="34"/>
    </row>
    <row r="151" spans="1:29">
      <c r="A151" s="1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7"/>
      <c r="AA151" s="34"/>
      <c r="AB151" s="34"/>
      <c r="AC151" s="34"/>
    </row>
    <row r="152" spans="1:29" ht="15">
      <c r="A152" s="16"/>
      <c r="B152" s="1"/>
      <c r="C152" s="70" t="s">
        <v>6</v>
      </c>
      <c r="D152" s="70"/>
      <c r="E152" s="106" t="str">
        <f>+E44</f>
        <v>Budapest, 2011. február 21.</v>
      </c>
      <c r="F152" s="107"/>
      <c r="G152" s="107"/>
      <c r="H152" s="107"/>
      <c r="I152" s="107"/>
      <c r="J152" s="107"/>
      <c r="K152" s="107"/>
      <c r="L152" s="107"/>
      <c r="M152" s="107"/>
      <c r="N152" s="10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7"/>
      <c r="AA152" s="34"/>
      <c r="AB152" s="34"/>
      <c r="AC152" s="34"/>
    </row>
    <row r="153" spans="1:29">
      <c r="A153" s="1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7"/>
      <c r="AA153" s="34"/>
      <c r="AB153" s="34"/>
      <c r="AC153" s="34"/>
    </row>
    <row r="154" spans="1:29">
      <c r="A154" s="16"/>
      <c r="B154" s="1"/>
      <c r="C154" s="1" t="s">
        <v>7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7"/>
      <c r="AA154" s="34"/>
      <c r="AB154" s="34"/>
      <c r="AC154" s="34"/>
    </row>
    <row r="155" spans="1:29">
      <c r="A155" s="1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70" t="s">
        <v>10</v>
      </c>
      <c r="Q155" s="70"/>
      <c r="R155" s="70"/>
      <c r="S155" s="70"/>
      <c r="T155" s="70"/>
      <c r="U155" s="70"/>
      <c r="V155" s="70"/>
      <c r="W155" s="70"/>
      <c r="X155" s="70"/>
      <c r="Y155" s="70"/>
      <c r="Z155" s="17"/>
      <c r="AA155" s="34"/>
      <c r="AB155" s="34"/>
      <c r="AC155" s="34"/>
    </row>
    <row r="156" spans="1:29">
      <c r="A156" s="1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70" t="s">
        <v>8</v>
      </c>
      <c r="S156" s="70"/>
      <c r="T156" s="70"/>
      <c r="U156" s="70"/>
      <c r="V156" s="70"/>
      <c r="W156" s="70"/>
      <c r="X156" s="1"/>
      <c r="Y156" s="1"/>
      <c r="Z156" s="17"/>
      <c r="AA156" s="34"/>
      <c r="AB156" s="34"/>
      <c r="AC156" s="34"/>
    </row>
    <row r="157" spans="1:29">
      <c r="A157" s="1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70" t="s">
        <v>9</v>
      </c>
      <c r="T157" s="70"/>
      <c r="U157" s="70"/>
      <c r="V157" s="70"/>
      <c r="W157" s="1"/>
      <c r="X157" s="1"/>
      <c r="Y157" s="1"/>
      <c r="Z157" s="17"/>
      <c r="AA157" s="34"/>
      <c r="AB157" s="34"/>
      <c r="AC157" s="34"/>
    </row>
    <row r="158" spans="1:29">
      <c r="A158" s="16"/>
      <c r="B158" s="1"/>
      <c r="C158" s="1"/>
      <c r="D158" s="1"/>
      <c r="E158" s="1"/>
      <c r="F158" s="1"/>
      <c r="G158" s="1"/>
      <c r="H158" s="1"/>
      <c r="I158" s="1"/>
      <c r="J158" s="1"/>
      <c r="K158" s="70" t="s">
        <v>11</v>
      </c>
      <c r="L158" s="7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7"/>
      <c r="AA158" s="34"/>
      <c r="AB158" s="34"/>
      <c r="AC158" s="34"/>
    </row>
    <row r="159" spans="1:29">
      <c r="A159" s="16"/>
      <c r="B159" s="1"/>
      <c r="C159" s="1"/>
      <c r="D159" s="1"/>
      <c r="E159" s="1"/>
      <c r="F159" s="1"/>
      <c r="G159" s="1"/>
      <c r="H159" s="1"/>
      <c r="I159" s="1"/>
      <c r="J159" s="1"/>
      <c r="K159" s="2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7"/>
      <c r="AA159" s="34"/>
      <c r="AB159" s="34"/>
      <c r="AC159" s="34"/>
    </row>
    <row r="160" spans="1:29">
      <c r="A160" s="1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7"/>
      <c r="AA160" s="34"/>
      <c r="AB160" s="34"/>
      <c r="AC160" s="34"/>
    </row>
    <row r="161" spans="1:29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20"/>
      <c r="AA161" s="34"/>
      <c r="AB161" s="34"/>
      <c r="AC161" s="34"/>
    </row>
    <row r="162" spans="1:29" ht="13.5" thickBot="1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5"/>
      <c r="AA162" s="34"/>
      <c r="AB162" s="34"/>
      <c r="AC162" s="34"/>
    </row>
    <row r="163" spans="1:29" ht="21" customHeight="1" thickBot="1">
      <c r="A163" s="16"/>
      <c r="B163" s="1"/>
      <c r="C163" s="27">
        <v>1</v>
      </c>
      <c r="D163" s="28">
        <v>9</v>
      </c>
      <c r="E163" s="28">
        <v>0</v>
      </c>
      <c r="F163" s="28">
        <v>2</v>
      </c>
      <c r="G163" s="28">
        <v>4</v>
      </c>
      <c r="H163" s="28">
        <v>9</v>
      </c>
      <c r="I163" s="28">
        <v>4</v>
      </c>
      <c r="J163" s="30">
        <v>5</v>
      </c>
      <c r="K163" s="27">
        <v>9</v>
      </c>
      <c r="L163" s="28">
        <v>0</v>
      </c>
      <c r="M163" s="28">
        <v>0</v>
      </c>
      <c r="N163" s="29">
        <v>1</v>
      </c>
      <c r="O163" s="27">
        <v>5</v>
      </c>
      <c r="P163" s="28">
        <v>6</v>
      </c>
      <c r="Q163" s="29">
        <v>9</v>
      </c>
      <c r="R163" s="27">
        <v>0</v>
      </c>
      <c r="S163" s="29">
        <v>1</v>
      </c>
      <c r="T163" s="1"/>
      <c r="U163" s="1"/>
      <c r="V163" s="1"/>
      <c r="W163" s="1"/>
      <c r="X163" s="1"/>
      <c r="Y163" s="1"/>
      <c r="Z163" s="17"/>
      <c r="AA163" s="34"/>
      <c r="AB163" s="34"/>
      <c r="AC163" s="34"/>
    </row>
    <row r="164" spans="1:29">
      <c r="A164" s="16"/>
      <c r="B164" s="1"/>
      <c r="C164" s="1"/>
      <c r="D164" s="1"/>
      <c r="E164" s="1"/>
      <c r="F164" s="1"/>
      <c r="G164" s="1"/>
      <c r="H164" s="1" t="s"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7"/>
      <c r="AA164" s="34"/>
      <c r="AB164" s="34"/>
      <c r="AC164" s="34"/>
    </row>
    <row r="165" spans="1:29">
      <c r="A165" s="16"/>
      <c r="B165" s="1"/>
      <c r="C165" s="1"/>
      <c r="D165" s="1"/>
      <c r="E165" s="1"/>
      <c r="F165" s="1"/>
      <c r="G165" s="1"/>
      <c r="H165" s="1" t="s">
        <v>1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7"/>
      <c r="AA165" s="34"/>
      <c r="AB165" s="34"/>
      <c r="AC165" s="34"/>
    </row>
    <row r="166" spans="1:29">
      <c r="A166" s="1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7"/>
      <c r="AA166" s="34"/>
      <c r="AB166" s="34"/>
      <c r="AC166" s="34"/>
    </row>
    <row r="167" spans="1:29" ht="13.5" thickBot="1">
      <c r="A167" s="1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7"/>
      <c r="AA167" s="34"/>
      <c r="AB167" s="34"/>
      <c r="AC167" s="34"/>
    </row>
    <row r="168" spans="1:29" ht="21" customHeight="1" thickBot="1">
      <c r="A168" s="16"/>
      <c r="B168" s="1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30"/>
      <c r="O168" s="33"/>
      <c r="P168" s="1"/>
      <c r="Q168" s="1"/>
      <c r="R168" s="31">
        <v>2</v>
      </c>
      <c r="S168" s="32">
        <v>1</v>
      </c>
      <c r="T168" s="1"/>
      <c r="U168" s="1"/>
      <c r="V168" s="1"/>
      <c r="W168" s="1"/>
      <c r="X168" s="1"/>
      <c r="Y168" s="1"/>
      <c r="Z168" s="17"/>
      <c r="AA168" s="34"/>
      <c r="AB168" s="34"/>
      <c r="AC168" s="34"/>
    </row>
    <row r="169" spans="1:29">
      <c r="A169" s="1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7"/>
      <c r="AA169" s="34"/>
      <c r="AB169" s="34"/>
      <c r="AC169" s="34"/>
    </row>
    <row r="170" spans="1:29">
      <c r="A170" s="16"/>
      <c r="B170" s="1"/>
      <c r="C170" s="1"/>
      <c r="D170" s="1"/>
      <c r="E170" s="1"/>
      <c r="F170" s="1"/>
      <c r="G170" s="1" t="s">
        <v>2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7"/>
      <c r="AA170" s="34"/>
      <c r="AB170" s="34"/>
      <c r="AC170" s="34"/>
    </row>
    <row r="171" spans="1:29">
      <c r="A171" s="1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7"/>
      <c r="AA171" s="34"/>
      <c r="AB171" s="34"/>
      <c r="AC171" s="34"/>
    </row>
    <row r="172" spans="1:29">
      <c r="A172" s="1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7"/>
      <c r="AA172" s="34"/>
      <c r="AB172" s="34"/>
      <c r="AC172" s="34"/>
    </row>
    <row r="173" spans="1:29">
      <c r="A173" s="1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7"/>
      <c r="AA173" s="34"/>
      <c r="AB173" s="34"/>
      <c r="AC173" s="34"/>
    </row>
    <row r="174" spans="1:29" ht="15">
      <c r="A174" s="16"/>
      <c r="B174" s="1"/>
      <c r="C174" s="110" t="str">
        <f>+K17</f>
        <v>Astoria Színházi Közművelődési Egyesület</v>
      </c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7"/>
      <c r="AA174" s="34"/>
      <c r="AB174" s="34"/>
      <c r="AC174" s="34"/>
    </row>
    <row r="175" spans="1:29">
      <c r="A175" s="16"/>
      <c r="B175" s="1"/>
      <c r="C175" s="70" t="s">
        <v>14</v>
      </c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7"/>
      <c r="AA175" s="34"/>
      <c r="AB175" s="34"/>
      <c r="AC175" s="34"/>
    </row>
    <row r="176" spans="1:29">
      <c r="A176" s="16"/>
      <c r="B176" s="1"/>
      <c r="C176" s="70" t="s">
        <v>37</v>
      </c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7"/>
      <c r="AA176" s="34"/>
      <c r="AB176" s="34"/>
      <c r="AC176" s="34"/>
    </row>
    <row r="177" spans="1:29">
      <c r="A177" s="16"/>
      <c r="B177" s="1"/>
      <c r="C177" s="1"/>
      <c r="D177" s="70" t="s">
        <v>38</v>
      </c>
      <c r="E177" s="70"/>
      <c r="F177" s="70"/>
      <c r="G177" s="70"/>
      <c r="H177" s="70"/>
      <c r="I177" s="70"/>
      <c r="J177" s="70"/>
      <c r="K177" s="70"/>
      <c r="L177" s="70"/>
      <c r="M177" s="70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7"/>
      <c r="AA177" s="34"/>
      <c r="AB177" s="34"/>
      <c r="AC177" s="34"/>
    </row>
    <row r="178" spans="1:29">
      <c r="A178" s="16"/>
      <c r="B178" s="1"/>
      <c r="C178" s="1"/>
      <c r="D178" s="1"/>
      <c r="E178" s="1"/>
      <c r="F178" s="70" t="s">
        <v>40</v>
      </c>
      <c r="G178" s="70"/>
      <c r="H178" s="70"/>
      <c r="I178" s="70"/>
      <c r="J178" s="70"/>
      <c r="K178" s="7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7"/>
      <c r="AA178" s="34"/>
      <c r="AB178" s="34"/>
      <c r="AC178" s="34"/>
    </row>
    <row r="179" spans="1:29" ht="13.5" thickBot="1">
      <c r="A179" s="1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70" t="s">
        <v>31</v>
      </c>
      <c r="Z179" s="92"/>
      <c r="AA179" s="34"/>
      <c r="AB179" s="34"/>
      <c r="AC179" s="34"/>
    </row>
    <row r="180" spans="1:29" ht="30" customHeight="1" thickBot="1">
      <c r="A180" s="16"/>
      <c r="B180" s="1"/>
      <c r="C180" s="71" t="s">
        <v>15</v>
      </c>
      <c r="D180" s="72"/>
      <c r="E180" s="73" t="s">
        <v>16</v>
      </c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5"/>
      <c r="T180" s="76" t="s">
        <v>17</v>
      </c>
      <c r="U180" s="77"/>
      <c r="V180" s="77"/>
      <c r="W180" s="93" t="s">
        <v>18</v>
      </c>
      <c r="X180" s="94"/>
      <c r="Y180" s="95"/>
      <c r="Z180" s="26" t="s">
        <v>19</v>
      </c>
      <c r="AA180" s="34"/>
      <c r="AB180" s="34"/>
      <c r="AC180" s="34"/>
    </row>
    <row r="181" spans="1:29">
      <c r="A181" s="16"/>
      <c r="B181" s="1"/>
      <c r="C181" s="126" t="s">
        <v>20</v>
      </c>
      <c r="D181" s="127"/>
      <c r="E181" s="126" t="s">
        <v>21</v>
      </c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9"/>
      <c r="T181" s="126" t="s">
        <v>22</v>
      </c>
      <c r="U181" s="128"/>
      <c r="V181" s="129"/>
      <c r="W181" s="112" t="s">
        <v>23</v>
      </c>
      <c r="X181" s="113"/>
      <c r="Y181" s="114"/>
      <c r="Z181" s="41" t="s">
        <v>24</v>
      </c>
      <c r="AA181" s="34"/>
      <c r="AB181" s="34"/>
      <c r="AC181" s="34"/>
    </row>
    <row r="182" spans="1:29" ht="18" customHeight="1">
      <c r="A182" s="16"/>
      <c r="B182" s="1"/>
      <c r="C182" s="51" t="s">
        <v>57</v>
      </c>
      <c r="D182" s="51"/>
      <c r="E182" s="52" t="s">
        <v>87</v>
      </c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3">
        <v>31360</v>
      </c>
      <c r="U182" s="53"/>
      <c r="V182" s="53"/>
      <c r="W182" s="53"/>
      <c r="X182" s="53"/>
      <c r="Y182" s="53"/>
      <c r="Z182" s="44">
        <v>38232</v>
      </c>
      <c r="AA182" s="34"/>
      <c r="AB182" s="34"/>
      <c r="AC182" s="34"/>
    </row>
    <row r="183" spans="1:29" ht="18" customHeight="1">
      <c r="A183" s="16"/>
      <c r="B183" s="1"/>
      <c r="C183" s="51" t="s">
        <v>58</v>
      </c>
      <c r="D183" s="51"/>
      <c r="E183" s="56" t="s">
        <v>92</v>
      </c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5"/>
      <c r="U183" s="55"/>
      <c r="V183" s="55"/>
      <c r="W183" s="55"/>
      <c r="X183" s="55"/>
      <c r="Y183" s="55"/>
      <c r="Z183" s="8"/>
      <c r="AA183" s="34"/>
      <c r="AB183" s="34"/>
      <c r="AC183" s="34"/>
    </row>
    <row r="184" spans="1:29" ht="18" customHeight="1">
      <c r="A184" s="16"/>
      <c r="B184" s="1"/>
      <c r="C184" s="51" t="s">
        <v>59</v>
      </c>
      <c r="D184" s="51"/>
      <c r="E184" s="56" t="s">
        <v>88</v>
      </c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5"/>
      <c r="U184" s="55"/>
      <c r="V184" s="55"/>
      <c r="W184" s="55"/>
      <c r="X184" s="55"/>
      <c r="Y184" s="55"/>
      <c r="Z184" s="8"/>
      <c r="AA184" s="34"/>
      <c r="AB184" s="34"/>
      <c r="AC184" s="34"/>
    </row>
    <row r="185" spans="1:29" ht="18" customHeight="1">
      <c r="A185" s="16"/>
      <c r="B185" s="1"/>
      <c r="C185" s="51" t="s">
        <v>60</v>
      </c>
      <c r="D185" s="51"/>
      <c r="E185" s="56" t="s">
        <v>89</v>
      </c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5"/>
      <c r="U185" s="55"/>
      <c r="V185" s="55"/>
      <c r="W185" s="55"/>
      <c r="X185" s="55"/>
      <c r="Y185" s="55"/>
      <c r="Z185" s="8"/>
      <c r="AA185" s="34"/>
      <c r="AB185" s="34"/>
      <c r="AC185" s="34"/>
    </row>
    <row r="186" spans="1:29" ht="18" customHeight="1">
      <c r="A186" s="16"/>
      <c r="B186" s="1"/>
      <c r="C186" s="51" t="s">
        <v>61</v>
      </c>
      <c r="D186" s="51"/>
      <c r="E186" s="56" t="s">
        <v>90</v>
      </c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5"/>
      <c r="U186" s="55"/>
      <c r="V186" s="55"/>
      <c r="W186" s="55"/>
      <c r="X186" s="55"/>
      <c r="Y186" s="55"/>
      <c r="Z186" s="8"/>
      <c r="AA186" s="34"/>
      <c r="AB186" s="34"/>
      <c r="AC186" s="34"/>
    </row>
    <row r="187" spans="1:29" ht="18" customHeight="1">
      <c r="A187" s="16"/>
      <c r="B187" s="1"/>
      <c r="C187" s="51" t="s">
        <v>62</v>
      </c>
      <c r="D187" s="51"/>
      <c r="E187" s="56" t="s">
        <v>91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5"/>
      <c r="U187" s="55"/>
      <c r="V187" s="55"/>
      <c r="W187" s="55"/>
      <c r="X187" s="55"/>
      <c r="Y187" s="55"/>
      <c r="Z187" s="8">
        <v>0</v>
      </c>
      <c r="AA187" s="34"/>
      <c r="AB187" s="34"/>
      <c r="AC187" s="34"/>
    </row>
    <row r="188" spans="1:29" ht="18" customHeight="1">
      <c r="A188" s="16"/>
      <c r="B188" s="1"/>
      <c r="C188" s="51" t="s">
        <v>63</v>
      </c>
      <c r="D188" s="51"/>
      <c r="E188" s="56" t="s">
        <v>93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5">
        <v>11008</v>
      </c>
      <c r="U188" s="55"/>
      <c r="V188" s="55"/>
      <c r="W188" s="55"/>
      <c r="X188" s="55"/>
      <c r="Y188" s="55"/>
      <c r="Z188" s="8">
        <v>23845</v>
      </c>
      <c r="AA188" s="34"/>
      <c r="AB188" s="34"/>
      <c r="AC188" s="34"/>
    </row>
    <row r="189" spans="1:29" ht="18" customHeight="1">
      <c r="A189" s="16"/>
      <c r="B189" s="1"/>
      <c r="C189" s="51" t="s">
        <v>64</v>
      </c>
      <c r="D189" s="51"/>
      <c r="E189" s="56" t="s">
        <v>94</v>
      </c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5">
        <v>20701</v>
      </c>
      <c r="U189" s="55"/>
      <c r="V189" s="55"/>
      <c r="W189" s="55"/>
      <c r="X189" s="55"/>
      <c r="Y189" s="55"/>
      <c r="Z189" s="8">
        <v>13970</v>
      </c>
      <c r="AA189" s="34"/>
      <c r="AB189" s="34"/>
      <c r="AC189" s="34"/>
    </row>
    <row r="190" spans="1:29" ht="18" customHeight="1">
      <c r="A190" s="16"/>
      <c r="B190" s="1"/>
      <c r="C190" s="51" t="s">
        <v>65</v>
      </c>
      <c r="D190" s="51"/>
      <c r="E190" s="56" t="s">
        <v>95</v>
      </c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5"/>
      <c r="U190" s="55"/>
      <c r="V190" s="55"/>
      <c r="W190" s="55"/>
      <c r="X190" s="55"/>
      <c r="Y190" s="55"/>
      <c r="Z190" s="8">
        <v>0</v>
      </c>
      <c r="AA190" s="34"/>
      <c r="AB190" s="34"/>
      <c r="AC190" s="34"/>
    </row>
    <row r="191" spans="1:29" ht="18" customHeight="1">
      <c r="A191" s="16"/>
      <c r="B191" s="1"/>
      <c r="C191" s="51" t="s">
        <v>66</v>
      </c>
      <c r="D191" s="51"/>
      <c r="E191" s="56" t="s">
        <v>96</v>
      </c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5">
        <v>350</v>
      </c>
      <c r="U191" s="55"/>
      <c r="V191" s="55"/>
      <c r="W191" s="55"/>
      <c r="X191" s="55"/>
      <c r="Y191" s="55"/>
      <c r="Z191" s="8">
        <v>417</v>
      </c>
      <c r="AA191" s="34"/>
      <c r="AB191" s="34"/>
      <c r="AC191" s="34"/>
    </row>
    <row r="192" spans="1:29" ht="18" customHeight="1">
      <c r="A192" s="16"/>
      <c r="B192" s="1"/>
      <c r="C192" s="57" t="s">
        <v>67</v>
      </c>
      <c r="D192" s="57"/>
      <c r="E192" s="58" t="s">
        <v>97</v>
      </c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9">
        <v>31360</v>
      </c>
      <c r="U192" s="59"/>
      <c r="V192" s="59"/>
      <c r="W192" s="59">
        <f>+W182+W183+W184-W185-W186-W187-W188</f>
        <v>0</v>
      </c>
      <c r="X192" s="59"/>
      <c r="Y192" s="59"/>
      <c r="Z192" s="50">
        <v>0</v>
      </c>
      <c r="AA192" s="34"/>
      <c r="AB192" s="34"/>
      <c r="AC192" s="34"/>
    </row>
    <row r="193" spans="1:29" ht="18" customHeight="1">
      <c r="A193" s="16"/>
      <c r="B193" s="1"/>
      <c r="C193" s="51" t="s">
        <v>68</v>
      </c>
      <c r="D193" s="51"/>
      <c r="E193" s="52" t="s">
        <v>98</v>
      </c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3">
        <v>31710</v>
      </c>
      <c r="U193" s="53"/>
      <c r="V193" s="53"/>
      <c r="W193" s="53"/>
      <c r="X193" s="53"/>
      <c r="Y193" s="53"/>
      <c r="Z193" s="44">
        <v>37996</v>
      </c>
      <c r="AA193" s="34"/>
      <c r="AB193" s="34"/>
      <c r="AC193" s="34"/>
    </row>
    <row r="194" spans="1:29" ht="18" customHeight="1">
      <c r="A194" s="16"/>
      <c r="B194" s="1"/>
      <c r="C194" s="51" t="s">
        <v>69</v>
      </c>
      <c r="D194" s="51"/>
      <c r="E194" s="52" t="s">
        <v>99</v>
      </c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3">
        <v>21167</v>
      </c>
      <c r="U194" s="53"/>
      <c r="V194" s="53"/>
      <c r="W194" s="53"/>
      <c r="X194" s="53"/>
      <c r="Y194" s="53"/>
      <c r="Z194" s="44">
        <v>22015</v>
      </c>
      <c r="AA194" s="34"/>
      <c r="AB194" s="34"/>
      <c r="AC194" s="34"/>
    </row>
    <row r="195" spans="1:29" ht="18" customHeight="1">
      <c r="A195" s="16"/>
      <c r="B195" s="1"/>
      <c r="C195" s="57" t="s">
        <v>70</v>
      </c>
      <c r="D195" s="57"/>
      <c r="E195" s="54" t="s">
        <v>100</v>
      </c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131">
        <v>17007</v>
      </c>
      <c r="U195" s="131"/>
      <c r="V195" s="131"/>
      <c r="W195" s="131">
        <f>+W193-W194</f>
        <v>0</v>
      </c>
      <c r="X195" s="131"/>
      <c r="Y195" s="131"/>
      <c r="Z195" s="49">
        <v>18551</v>
      </c>
      <c r="AA195" s="34"/>
      <c r="AB195" s="34"/>
      <c r="AC195" s="34"/>
    </row>
    <row r="196" spans="1:29" ht="18" customHeight="1">
      <c r="A196" s="16"/>
      <c r="B196" s="1"/>
      <c r="C196" s="57" t="s">
        <v>71</v>
      </c>
      <c r="D196" s="57"/>
      <c r="E196" s="54" t="s">
        <v>101</v>
      </c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131">
        <v>2823</v>
      </c>
      <c r="U196" s="131"/>
      <c r="V196" s="131"/>
      <c r="W196" s="131">
        <f>+W192+W195</f>
        <v>0</v>
      </c>
      <c r="X196" s="131"/>
      <c r="Y196" s="131"/>
      <c r="Z196" s="49">
        <v>1693</v>
      </c>
      <c r="AA196" s="34"/>
      <c r="AB196" s="34"/>
      <c r="AC196" s="34"/>
    </row>
    <row r="197" spans="1:29" ht="18" customHeight="1">
      <c r="A197" s="16"/>
      <c r="B197" s="1"/>
      <c r="C197" s="57" t="s">
        <v>72</v>
      </c>
      <c r="D197" s="57"/>
      <c r="E197" s="54" t="s">
        <v>102</v>
      </c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130">
        <v>704</v>
      </c>
      <c r="U197" s="130"/>
      <c r="V197" s="130"/>
      <c r="W197" s="130"/>
      <c r="X197" s="130"/>
      <c r="Y197" s="130"/>
      <c r="Z197" s="43">
        <v>1145</v>
      </c>
      <c r="AA197" s="34"/>
      <c r="AB197" s="34"/>
      <c r="AC197" s="34"/>
    </row>
    <row r="198" spans="1:29" ht="18" customHeight="1">
      <c r="A198" s="16"/>
      <c r="B198" s="1"/>
      <c r="C198" s="57" t="s">
        <v>73</v>
      </c>
      <c r="D198" s="57"/>
      <c r="E198" s="54" t="s">
        <v>103</v>
      </c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130">
        <v>633</v>
      </c>
      <c r="U198" s="130"/>
      <c r="V198" s="130"/>
      <c r="W198" s="130"/>
      <c r="X198" s="130"/>
      <c r="Y198" s="130"/>
      <c r="Z198" s="43">
        <v>626</v>
      </c>
      <c r="AA198" s="34"/>
      <c r="AB198" s="34"/>
      <c r="AC198" s="34"/>
    </row>
    <row r="199" spans="1:29" ht="18" customHeight="1">
      <c r="A199" s="16"/>
      <c r="B199" s="1"/>
      <c r="C199" s="57" t="s">
        <v>74</v>
      </c>
      <c r="D199" s="57"/>
      <c r="E199" s="54" t="s">
        <v>104</v>
      </c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131">
        <v>0</v>
      </c>
      <c r="U199" s="131"/>
      <c r="V199" s="131"/>
      <c r="W199" s="131">
        <f>+W197-W198</f>
        <v>0</v>
      </c>
      <c r="X199" s="131"/>
      <c r="Y199" s="131"/>
      <c r="Z199" s="49">
        <v>0</v>
      </c>
      <c r="AA199" s="34"/>
      <c r="AB199" s="34"/>
      <c r="AC199" s="34"/>
    </row>
    <row r="200" spans="1:29" ht="18" customHeight="1">
      <c r="A200" s="16"/>
      <c r="B200" s="1"/>
      <c r="C200" s="57" t="s">
        <v>75</v>
      </c>
      <c r="D200" s="57"/>
      <c r="E200" s="54" t="s">
        <v>105</v>
      </c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131">
        <v>20</v>
      </c>
      <c r="U200" s="131"/>
      <c r="V200" s="131"/>
      <c r="W200" s="131">
        <f>+W196+W199</f>
        <v>0</v>
      </c>
      <c r="X200" s="131"/>
      <c r="Y200" s="131"/>
      <c r="Z200" s="42">
        <v>152</v>
      </c>
      <c r="AA200" s="34"/>
      <c r="AB200" s="34"/>
      <c r="AC200" s="34"/>
    </row>
    <row r="201" spans="1:29" ht="18" customHeight="1">
      <c r="A201" s="16"/>
      <c r="B201" s="1"/>
      <c r="C201" s="51" t="s">
        <v>76</v>
      </c>
      <c r="D201" s="51"/>
      <c r="E201" s="52" t="s">
        <v>106</v>
      </c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3">
        <v>-20</v>
      </c>
      <c r="U201" s="53"/>
      <c r="V201" s="53"/>
      <c r="W201" s="53"/>
      <c r="X201" s="53"/>
      <c r="Y201" s="53"/>
      <c r="Z201" s="44">
        <v>-152</v>
      </c>
      <c r="AA201" s="34"/>
      <c r="AB201" s="34"/>
      <c r="AC201" s="34"/>
    </row>
    <row r="202" spans="1:29" ht="18" customHeight="1">
      <c r="A202" s="16"/>
      <c r="B202" s="1"/>
      <c r="C202" s="51" t="s">
        <v>77</v>
      </c>
      <c r="D202" s="51"/>
      <c r="E202" s="54" t="s">
        <v>100</v>
      </c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5"/>
      <c r="U202" s="55"/>
      <c r="V202" s="55"/>
      <c r="W202" s="55"/>
      <c r="X202" s="55"/>
      <c r="Y202" s="55"/>
      <c r="Z202" s="8"/>
      <c r="AA202" s="34"/>
      <c r="AB202" s="34"/>
      <c r="AC202" s="34"/>
    </row>
    <row r="203" spans="1:29" ht="18" customHeight="1">
      <c r="A203" s="16"/>
      <c r="B203" s="1"/>
      <c r="C203" s="51" t="s">
        <v>78</v>
      </c>
      <c r="D203" s="51"/>
      <c r="E203" s="54" t="s">
        <v>101</v>
      </c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5"/>
      <c r="U203" s="55"/>
      <c r="V203" s="55"/>
      <c r="W203" s="55"/>
      <c r="X203" s="55"/>
      <c r="Y203" s="55"/>
      <c r="Z203" s="8"/>
      <c r="AA203" s="34"/>
      <c r="AB203" s="34"/>
      <c r="AC203" s="34"/>
    </row>
    <row r="204" spans="1:29" ht="18" customHeight="1">
      <c r="A204" s="16"/>
      <c r="B204" s="1"/>
      <c r="C204" s="51" t="s">
        <v>79</v>
      </c>
      <c r="D204" s="51"/>
      <c r="E204" s="54" t="s">
        <v>102</v>
      </c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5"/>
      <c r="U204" s="55"/>
      <c r="V204" s="55"/>
      <c r="W204" s="55"/>
      <c r="X204" s="55"/>
      <c r="Y204" s="55"/>
      <c r="Z204" s="8"/>
      <c r="AA204" s="34"/>
      <c r="AB204" s="34"/>
      <c r="AC204" s="34"/>
    </row>
    <row r="205" spans="1:29" ht="18" customHeight="1">
      <c r="A205" s="16"/>
      <c r="B205" s="1"/>
      <c r="C205" s="51" t="s">
        <v>80</v>
      </c>
      <c r="D205" s="51"/>
      <c r="E205" s="54" t="s">
        <v>103</v>
      </c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5"/>
      <c r="U205" s="55"/>
      <c r="V205" s="55"/>
      <c r="W205" s="55"/>
      <c r="X205" s="55"/>
      <c r="Y205" s="55"/>
      <c r="Z205" s="8"/>
      <c r="AA205" s="34"/>
      <c r="AB205" s="34"/>
      <c r="AC205" s="34"/>
    </row>
    <row r="206" spans="1:29" ht="18" customHeight="1">
      <c r="A206" s="16"/>
      <c r="B206" s="1"/>
      <c r="C206" s="51" t="s">
        <v>81</v>
      </c>
      <c r="D206" s="51"/>
      <c r="E206" s="54" t="s">
        <v>104</v>
      </c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5"/>
      <c r="U206" s="55"/>
      <c r="V206" s="55"/>
      <c r="W206" s="55"/>
      <c r="X206" s="55"/>
      <c r="Y206" s="55"/>
      <c r="Z206" s="8"/>
      <c r="AA206" s="34"/>
      <c r="AB206" s="34"/>
      <c r="AC206" s="34"/>
    </row>
    <row r="207" spans="1:29" ht="18" customHeight="1">
      <c r="A207" s="16"/>
      <c r="B207" s="1"/>
      <c r="C207" s="51" t="s">
        <v>82</v>
      </c>
      <c r="D207" s="51"/>
      <c r="E207" s="54" t="s">
        <v>105</v>
      </c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5"/>
      <c r="U207" s="55"/>
      <c r="V207" s="55"/>
      <c r="W207" s="55"/>
      <c r="X207" s="55"/>
      <c r="Y207" s="55"/>
      <c r="Z207" s="8">
        <v>1</v>
      </c>
      <c r="AA207" s="34"/>
      <c r="AB207" s="34"/>
      <c r="AC207" s="34"/>
    </row>
    <row r="208" spans="1:29" ht="18" customHeight="1">
      <c r="A208" s="16"/>
      <c r="B208" s="1"/>
      <c r="C208" s="51" t="s">
        <v>83</v>
      </c>
      <c r="D208" s="51"/>
      <c r="E208" s="52" t="s">
        <v>107</v>
      </c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3">
        <v>21187</v>
      </c>
      <c r="U208" s="53"/>
      <c r="V208" s="53"/>
      <c r="W208" s="53"/>
      <c r="X208" s="53"/>
      <c r="Y208" s="53"/>
      <c r="Z208" s="44">
        <v>21710</v>
      </c>
      <c r="AA208" s="34"/>
      <c r="AB208" s="34"/>
      <c r="AC208" s="34"/>
    </row>
    <row r="209" spans="1:29" ht="18" customHeight="1">
      <c r="A209" s="16"/>
      <c r="B209" s="1"/>
      <c r="C209" s="51" t="s">
        <v>84</v>
      </c>
      <c r="D209" s="51"/>
      <c r="E209" s="52" t="s">
        <v>108</v>
      </c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3">
        <v>10525</v>
      </c>
      <c r="U209" s="53"/>
      <c r="V209" s="53"/>
      <c r="W209" s="53"/>
      <c r="X209" s="53"/>
      <c r="Y209" s="53"/>
      <c r="Z209" s="44">
        <v>-152</v>
      </c>
      <c r="AA209" s="34"/>
      <c r="AB209" s="34"/>
      <c r="AC209" s="34"/>
    </row>
    <row r="210" spans="1:29" ht="18" customHeight="1">
      <c r="A210" s="16"/>
      <c r="B210" s="1"/>
      <c r="C210" s="51" t="s">
        <v>85</v>
      </c>
      <c r="D210" s="51"/>
      <c r="E210" s="52" t="s">
        <v>109</v>
      </c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3">
        <v>0</v>
      </c>
      <c r="U210" s="53"/>
      <c r="V210" s="53"/>
      <c r="W210" s="53"/>
      <c r="X210" s="53"/>
      <c r="Y210" s="53"/>
      <c r="Z210" s="44">
        <v>0</v>
      </c>
      <c r="AA210" s="34"/>
      <c r="AB210" s="34"/>
      <c r="AC210" s="34"/>
    </row>
    <row r="211" spans="1:29" ht="18" customHeight="1">
      <c r="A211" s="16"/>
      <c r="B211" s="1"/>
      <c r="C211" s="51" t="s">
        <v>86</v>
      </c>
      <c r="D211" s="51"/>
      <c r="E211" s="52" t="s">
        <v>110</v>
      </c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3">
        <f>T209-T210</f>
        <v>10525</v>
      </c>
      <c r="U211" s="53"/>
      <c r="V211" s="53"/>
      <c r="W211" s="53"/>
      <c r="X211" s="53"/>
      <c r="Y211" s="53"/>
      <c r="Z211" s="44">
        <f>Z209-Z210</f>
        <v>-152</v>
      </c>
      <c r="AA211" s="34"/>
      <c r="AB211" s="34"/>
      <c r="AC211" s="34"/>
    </row>
    <row r="212" spans="1:29" ht="18" customHeight="1">
      <c r="A212" s="16"/>
      <c r="B212" s="1"/>
      <c r="C212" s="57" t="s">
        <v>111</v>
      </c>
      <c r="D212" s="57"/>
      <c r="E212" s="58" t="s">
        <v>112</v>
      </c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9">
        <v>10525</v>
      </c>
      <c r="U212" s="59"/>
      <c r="V212" s="59"/>
      <c r="W212" s="59">
        <f>+W200-W201</f>
        <v>0</v>
      </c>
      <c r="X212" s="59"/>
      <c r="Y212" s="59"/>
      <c r="Z212" s="45">
        <v>16065</v>
      </c>
      <c r="AA212" s="34"/>
      <c r="AB212" s="34"/>
      <c r="AC212" s="34"/>
    </row>
    <row r="213" spans="1:29" ht="18" customHeight="1">
      <c r="A213" s="16"/>
      <c r="B213" s="1"/>
      <c r="C213" s="3"/>
      <c r="D213" s="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4"/>
      <c r="U213" s="4"/>
      <c r="V213" s="4"/>
      <c r="W213" s="4"/>
      <c r="X213" s="4"/>
      <c r="Y213" s="4"/>
      <c r="Z213" s="24"/>
      <c r="AA213" s="34"/>
      <c r="AB213" s="34"/>
      <c r="AC213" s="34"/>
    </row>
    <row r="214" spans="1:29">
      <c r="A214" s="1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7"/>
      <c r="AA214" s="34"/>
      <c r="AB214" s="34"/>
      <c r="AC214" s="34"/>
    </row>
    <row r="215" spans="1:29" ht="15" customHeight="1">
      <c r="A215" s="16"/>
      <c r="B215" s="1"/>
      <c r="C215" s="70" t="s">
        <v>6</v>
      </c>
      <c r="D215" s="70"/>
      <c r="E215" s="106" t="str">
        <f>+E44</f>
        <v>Budapest, 2011. február 21.</v>
      </c>
      <c r="F215" s="107"/>
      <c r="G215" s="107"/>
      <c r="H215" s="107"/>
      <c r="I215" s="107"/>
      <c r="J215" s="107"/>
      <c r="K215" s="107"/>
      <c r="L215" s="107"/>
      <c r="M215" s="107"/>
      <c r="N215" s="107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7"/>
      <c r="AA215" s="34"/>
      <c r="AB215" s="34"/>
      <c r="AC215" s="34"/>
    </row>
    <row r="216" spans="1:29">
      <c r="A216" s="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7"/>
      <c r="AA216" s="34"/>
      <c r="AB216" s="34"/>
      <c r="AC216" s="34"/>
    </row>
    <row r="217" spans="1:29">
      <c r="A217" s="16"/>
      <c r="B217" s="1"/>
      <c r="C217" s="1" t="s">
        <v>7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7"/>
      <c r="AA217" s="34"/>
      <c r="AB217" s="34"/>
      <c r="AC217" s="34"/>
    </row>
    <row r="218" spans="1:29">
      <c r="A218" s="1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70" t="s">
        <v>10</v>
      </c>
      <c r="Q218" s="70"/>
      <c r="R218" s="70"/>
      <c r="S218" s="70"/>
      <c r="T218" s="70"/>
      <c r="U218" s="70"/>
      <c r="V218" s="70"/>
      <c r="W218" s="70"/>
      <c r="X218" s="70"/>
      <c r="Y218" s="70"/>
      <c r="Z218" s="17"/>
      <c r="AA218" s="34"/>
      <c r="AB218" s="34"/>
      <c r="AC218" s="34"/>
    </row>
    <row r="219" spans="1:29">
      <c r="A219" s="16"/>
      <c r="B219" s="1"/>
      <c r="C219" s="1"/>
      <c r="D219" s="1"/>
      <c r="E219" s="1"/>
      <c r="F219" s="1"/>
      <c r="G219" s="1"/>
      <c r="H219" s="1"/>
      <c r="I219" s="1"/>
      <c r="J219" s="70" t="s">
        <v>11</v>
      </c>
      <c r="K219" s="70"/>
      <c r="L219" s="1"/>
      <c r="M219" s="1"/>
      <c r="N219" s="1"/>
      <c r="O219" s="1"/>
      <c r="P219" s="1"/>
      <c r="Q219" s="1"/>
      <c r="R219" s="70" t="s">
        <v>8</v>
      </c>
      <c r="S219" s="70"/>
      <c r="T219" s="70"/>
      <c r="U219" s="70"/>
      <c r="V219" s="70"/>
      <c r="W219" s="70"/>
      <c r="X219" s="1"/>
      <c r="Y219" s="1"/>
      <c r="Z219" s="17"/>
      <c r="AA219" s="34"/>
      <c r="AB219" s="34"/>
      <c r="AC219" s="34"/>
    </row>
    <row r="220" spans="1:29">
      <c r="A220" s="16"/>
      <c r="B220" s="1"/>
      <c r="C220" s="1"/>
      <c r="D220" s="1"/>
      <c r="E220" s="1"/>
      <c r="F220" s="1"/>
      <c r="G220" s="1"/>
      <c r="H220" s="1"/>
      <c r="I220" s="1"/>
      <c r="J220" s="25"/>
      <c r="K220" s="1"/>
      <c r="L220" s="1"/>
      <c r="M220" s="1"/>
      <c r="N220" s="1"/>
      <c r="O220" s="1"/>
      <c r="P220" s="1"/>
      <c r="Q220" s="1"/>
      <c r="R220" s="1"/>
      <c r="S220" s="70" t="s">
        <v>9</v>
      </c>
      <c r="T220" s="70"/>
      <c r="U220" s="70"/>
      <c r="V220" s="70"/>
      <c r="W220" s="1"/>
      <c r="X220" s="1"/>
      <c r="Y220" s="1"/>
      <c r="Z220" s="17"/>
      <c r="AA220" s="34"/>
      <c r="AB220" s="34"/>
      <c r="AC220" s="34"/>
    </row>
    <row r="221" spans="1:29">
      <c r="A221" s="1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7"/>
      <c r="AA221" s="34"/>
      <c r="AB221" s="34"/>
      <c r="AC221" s="34"/>
    </row>
    <row r="222" spans="1:29">
      <c r="A222" s="18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20"/>
      <c r="AA222" s="34"/>
      <c r="AB222" s="34"/>
      <c r="AC222" s="34"/>
    </row>
    <row r="223" spans="1:29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4"/>
      <c r="AB223" s="34"/>
      <c r="AC223" s="34"/>
    </row>
    <row r="224" spans="1:29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4"/>
      <c r="AB224" s="34"/>
      <c r="AC224" s="34"/>
    </row>
    <row r="225" spans="1:29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4"/>
      <c r="AB225" s="34"/>
      <c r="AC225" s="34"/>
    </row>
    <row r="226" spans="1:29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4"/>
      <c r="AB226" s="34"/>
      <c r="AC226" s="34"/>
    </row>
    <row r="227" spans="1:29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4"/>
      <c r="AB227" s="34"/>
      <c r="AC227" s="34"/>
    </row>
    <row r="228" spans="1:29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4"/>
      <c r="AB228" s="34"/>
      <c r="AC228" s="34"/>
    </row>
    <row r="229" spans="1:29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4"/>
      <c r="AB229" s="34"/>
      <c r="AC229" s="34"/>
    </row>
    <row r="230" spans="1:29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4"/>
      <c r="AB230" s="34"/>
      <c r="AC230" s="34"/>
    </row>
    <row r="231" spans="1:29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4"/>
      <c r="AB231" s="34"/>
      <c r="AC231" s="34"/>
    </row>
    <row r="232" spans="1:29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4"/>
      <c r="AB232" s="34"/>
      <c r="AC232" s="34"/>
    </row>
    <row r="233" spans="1:29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4"/>
      <c r="AB233" s="34"/>
      <c r="AC233" s="34"/>
    </row>
    <row r="234" spans="1:29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4"/>
      <c r="AB234" s="34"/>
      <c r="AC234" s="34"/>
    </row>
    <row r="235" spans="1:29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4"/>
      <c r="AB235" s="34"/>
      <c r="AC235" s="34"/>
    </row>
    <row r="236" spans="1:29" ht="13.5" thickBot="1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5"/>
    </row>
    <row r="237" spans="1:29" ht="18.75" thickBot="1">
      <c r="A237" s="16"/>
      <c r="B237" s="1"/>
      <c r="C237" s="27"/>
      <c r="D237" s="28"/>
      <c r="E237" s="28"/>
      <c r="F237" s="28"/>
      <c r="G237" s="28"/>
      <c r="H237" s="28"/>
      <c r="I237" s="28"/>
      <c r="J237" s="30"/>
      <c r="K237" s="27"/>
      <c r="L237" s="28"/>
      <c r="M237" s="28"/>
      <c r="N237" s="29"/>
      <c r="O237" s="27"/>
      <c r="P237" s="28"/>
      <c r="Q237" s="29"/>
      <c r="R237" s="27"/>
      <c r="S237" s="29"/>
      <c r="T237" s="1"/>
      <c r="U237" s="1"/>
      <c r="V237" s="1"/>
      <c r="W237" s="1"/>
      <c r="X237" s="1"/>
      <c r="Y237" s="1"/>
      <c r="Z237" s="17"/>
    </row>
    <row r="238" spans="1:29">
      <c r="A238" s="16"/>
      <c r="B238" s="1"/>
      <c r="C238" s="1"/>
      <c r="D238" s="1"/>
      <c r="E238" s="1"/>
      <c r="F238" s="1"/>
      <c r="G238" s="1"/>
      <c r="H238" s="1" t="s">
        <v>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7"/>
    </row>
    <row r="239" spans="1:29">
      <c r="A239" s="16"/>
      <c r="B239" s="1"/>
      <c r="C239" s="1"/>
      <c r="D239" s="1"/>
      <c r="E239" s="1"/>
      <c r="F239" s="1"/>
      <c r="G239" s="1"/>
      <c r="H239" s="1" t="s">
        <v>1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7"/>
    </row>
    <row r="240" spans="1:29">
      <c r="A240" s="1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7"/>
    </row>
    <row r="241" spans="1:26" ht="13.5" thickBot="1">
      <c r="A241" s="1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7"/>
    </row>
    <row r="242" spans="1:26" ht="18.75" thickBot="1">
      <c r="A242" s="16"/>
      <c r="B242" s="1"/>
      <c r="C242" s="27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30"/>
      <c r="O242" s="33"/>
      <c r="P242" s="1"/>
      <c r="Q242" s="1"/>
      <c r="R242" s="31"/>
      <c r="S242" s="32"/>
      <c r="T242" s="1"/>
      <c r="U242" s="1"/>
      <c r="V242" s="1"/>
      <c r="W242" s="1"/>
      <c r="X242" s="1"/>
      <c r="Y242" s="1"/>
      <c r="Z242" s="17"/>
    </row>
    <row r="243" spans="1:26">
      <c r="A243" s="1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7"/>
    </row>
    <row r="244" spans="1:26">
      <c r="A244" s="16"/>
      <c r="B244" s="1"/>
      <c r="C244" s="1"/>
      <c r="D244" s="1"/>
      <c r="E244" s="1"/>
      <c r="F244" s="1"/>
      <c r="G244" s="1" t="s">
        <v>2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7"/>
    </row>
    <row r="245" spans="1:26">
      <c r="A245" s="1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7"/>
    </row>
    <row r="246" spans="1:26">
      <c r="A246" s="1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7"/>
    </row>
    <row r="247" spans="1:26">
      <c r="A247" s="1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7"/>
    </row>
    <row r="248" spans="1:26" ht="15.75">
      <c r="A248" s="16"/>
      <c r="B248" s="1"/>
      <c r="C248" s="132" t="s">
        <v>113</v>
      </c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7"/>
    </row>
    <row r="249" spans="1:26">
      <c r="A249" s="16"/>
      <c r="B249" s="1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7"/>
    </row>
    <row r="250" spans="1:26">
      <c r="A250" s="16"/>
      <c r="B250" s="1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7"/>
    </row>
    <row r="251" spans="1:26">
      <c r="A251" s="16"/>
      <c r="B251" s="1"/>
      <c r="C251" s="1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7"/>
    </row>
    <row r="252" spans="1:26">
      <c r="A252" s="16"/>
      <c r="B252" s="1"/>
      <c r="C252" s="1"/>
      <c r="D252" s="1"/>
      <c r="E252" s="1"/>
      <c r="F252" s="70"/>
      <c r="G252" s="70"/>
      <c r="H252" s="70"/>
      <c r="I252" s="70"/>
      <c r="J252" s="70"/>
      <c r="K252" s="70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7"/>
    </row>
    <row r="253" spans="1:26" ht="13.5" thickBot="1">
      <c r="A253" s="1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70" t="s">
        <v>31</v>
      </c>
      <c r="Z253" s="92"/>
    </row>
    <row r="254" spans="1:26" ht="16.5" thickBot="1">
      <c r="A254" s="16"/>
      <c r="B254" s="1"/>
      <c r="C254" s="71" t="s">
        <v>15</v>
      </c>
      <c r="D254" s="72"/>
      <c r="E254" s="73" t="s">
        <v>16</v>
      </c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5"/>
      <c r="T254" s="76" t="s">
        <v>17</v>
      </c>
      <c r="U254" s="77"/>
      <c r="V254" s="77"/>
      <c r="W254" s="93" t="s">
        <v>18</v>
      </c>
      <c r="X254" s="94"/>
      <c r="Y254" s="95"/>
      <c r="Z254" s="26" t="s">
        <v>19</v>
      </c>
    </row>
    <row r="255" spans="1:26">
      <c r="A255" s="16"/>
      <c r="B255" s="1"/>
      <c r="C255" s="134" t="s">
        <v>20</v>
      </c>
      <c r="D255" s="135"/>
      <c r="E255" s="134" t="s">
        <v>21</v>
      </c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7"/>
      <c r="T255" s="134" t="s">
        <v>22</v>
      </c>
      <c r="U255" s="136"/>
      <c r="V255" s="137"/>
      <c r="W255" s="138" t="s">
        <v>23</v>
      </c>
      <c r="X255" s="139"/>
      <c r="Y255" s="140"/>
      <c r="Z255" s="46" t="s">
        <v>24</v>
      </c>
    </row>
    <row r="256" spans="1:26">
      <c r="A256" s="16"/>
      <c r="B256" s="1"/>
      <c r="C256" s="141" t="s">
        <v>57</v>
      </c>
      <c r="D256" s="141"/>
      <c r="E256" s="142" t="s">
        <v>114</v>
      </c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3"/>
      <c r="U256" s="143"/>
      <c r="V256" s="143"/>
      <c r="W256" s="143"/>
      <c r="X256" s="143"/>
      <c r="Y256" s="143"/>
      <c r="Z256" s="47">
        <v>1693</v>
      </c>
    </row>
    <row r="257" spans="1:26">
      <c r="A257" s="16"/>
      <c r="B257" s="1"/>
      <c r="C257" s="144" t="s">
        <v>58</v>
      </c>
      <c r="D257" s="144"/>
      <c r="E257" s="145" t="s">
        <v>117</v>
      </c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6"/>
      <c r="U257" s="146"/>
      <c r="V257" s="146"/>
      <c r="W257" s="146"/>
      <c r="X257" s="146"/>
      <c r="Y257" s="146"/>
      <c r="Z257" s="48">
        <v>1505</v>
      </c>
    </row>
    <row r="258" spans="1:26">
      <c r="A258" s="16"/>
      <c r="B258" s="1"/>
      <c r="C258" s="144" t="s">
        <v>59</v>
      </c>
      <c r="D258" s="144"/>
      <c r="E258" s="145" t="s">
        <v>115</v>
      </c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6"/>
      <c r="U258" s="146"/>
      <c r="V258" s="146"/>
      <c r="W258" s="146"/>
      <c r="X258" s="146"/>
      <c r="Y258" s="146"/>
      <c r="Z258" s="48">
        <v>0</v>
      </c>
    </row>
    <row r="259" spans="1:26">
      <c r="A259" s="16"/>
      <c r="B259" s="1"/>
      <c r="C259" s="147" t="s">
        <v>60</v>
      </c>
      <c r="D259" s="144"/>
      <c r="E259" s="148" t="s">
        <v>116</v>
      </c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50"/>
      <c r="T259" s="146"/>
      <c r="U259" s="146"/>
      <c r="V259" s="146"/>
      <c r="W259" s="146"/>
      <c r="X259" s="146"/>
      <c r="Y259" s="146"/>
      <c r="Z259" s="48">
        <v>0</v>
      </c>
    </row>
    <row r="260" spans="1:26">
      <c r="A260" s="16"/>
      <c r="B260" s="1"/>
      <c r="C260" s="144" t="s">
        <v>61</v>
      </c>
      <c r="D260" s="144"/>
      <c r="E260" s="145" t="s">
        <v>118</v>
      </c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6"/>
      <c r="U260" s="146"/>
      <c r="V260" s="146"/>
      <c r="W260" s="146"/>
      <c r="X260" s="146"/>
      <c r="Y260" s="146"/>
      <c r="Z260" s="48">
        <v>0</v>
      </c>
    </row>
    <row r="261" spans="1:26">
      <c r="A261" s="16"/>
      <c r="B261" s="1"/>
      <c r="C261" s="147" t="s">
        <v>62</v>
      </c>
      <c r="D261" s="144"/>
      <c r="E261" s="145" t="s">
        <v>119</v>
      </c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6"/>
      <c r="U261" s="146"/>
      <c r="V261" s="146"/>
      <c r="W261" s="146"/>
      <c r="X261" s="146"/>
      <c r="Y261" s="146"/>
      <c r="Z261" s="48">
        <v>188</v>
      </c>
    </row>
    <row r="262" spans="1:26">
      <c r="A262" s="16"/>
      <c r="B262" s="1"/>
      <c r="C262" s="144" t="s">
        <v>63</v>
      </c>
      <c r="D262" s="144"/>
      <c r="E262" s="145" t="s">
        <v>93</v>
      </c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6"/>
      <c r="U262" s="146"/>
      <c r="V262" s="146"/>
      <c r="W262" s="146"/>
      <c r="X262" s="146"/>
      <c r="Y262" s="146"/>
      <c r="Z262" s="48">
        <v>23843</v>
      </c>
    </row>
    <row r="263" spans="1:26">
      <c r="A263" s="16"/>
      <c r="B263" s="1"/>
      <c r="C263" s="141" t="s">
        <v>64</v>
      </c>
      <c r="D263" s="141"/>
      <c r="E263" s="151" t="s">
        <v>120</v>
      </c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46"/>
      <c r="U263" s="146"/>
      <c r="V263" s="146"/>
      <c r="W263" s="146"/>
      <c r="X263" s="146"/>
      <c r="Y263" s="146"/>
      <c r="Z263" s="48"/>
    </row>
    <row r="264" spans="1:26">
      <c r="A264" s="16"/>
      <c r="B264" s="1"/>
      <c r="C264" s="144" t="s">
        <v>65</v>
      </c>
      <c r="D264" s="144"/>
      <c r="E264" s="145" t="s">
        <v>121</v>
      </c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6"/>
      <c r="U264" s="146"/>
      <c r="V264" s="146"/>
      <c r="W264" s="146"/>
      <c r="X264" s="146"/>
      <c r="Y264" s="146"/>
      <c r="Z264" s="48"/>
    </row>
  </sheetData>
  <mergeCells count="352">
    <mergeCell ref="C264:D264"/>
    <mergeCell ref="E264:S264"/>
    <mergeCell ref="T264:V264"/>
    <mergeCell ref="W264:Y264"/>
    <mergeCell ref="C262:D262"/>
    <mergeCell ref="E262:S262"/>
    <mergeCell ref="T262:V262"/>
    <mergeCell ref="W262:Y262"/>
    <mergeCell ref="C263:D263"/>
    <mergeCell ref="E263:S263"/>
    <mergeCell ref="C258:D258"/>
    <mergeCell ref="E258:S258"/>
    <mergeCell ref="T258:V258"/>
    <mergeCell ref="W258:Y258"/>
    <mergeCell ref="C259:D259"/>
    <mergeCell ref="E259:S259"/>
    <mergeCell ref="T259:V259"/>
    <mergeCell ref="W259:Y259"/>
    <mergeCell ref="T263:V263"/>
    <mergeCell ref="W263:Y263"/>
    <mergeCell ref="C260:D260"/>
    <mergeCell ref="E260:S260"/>
    <mergeCell ref="T260:V260"/>
    <mergeCell ref="W260:Y260"/>
    <mergeCell ref="C261:D261"/>
    <mergeCell ref="E261:S261"/>
    <mergeCell ref="T261:V261"/>
    <mergeCell ref="W261:Y261"/>
    <mergeCell ref="C255:D255"/>
    <mergeCell ref="E255:S255"/>
    <mergeCell ref="T255:V255"/>
    <mergeCell ref="W255:Y255"/>
    <mergeCell ref="C256:D256"/>
    <mergeCell ref="E256:S256"/>
    <mergeCell ref="T256:V256"/>
    <mergeCell ref="W256:Y256"/>
    <mergeCell ref="C257:D257"/>
    <mergeCell ref="E257:S257"/>
    <mergeCell ref="T257:V257"/>
    <mergeCell ref="W257:Y257"/>
    <mergeCell ref="C248:N248"/>
    <mergeCell ref="C249:N249"/>
    <mergeCell ref="C250:N250"/>
    <mergeCell ref="D251:M251"/>
    <mergeCell ref="F252:K252"/>
    <mergeCell ref="Y253:Z253"/>
    <mergeCell ref="C254:D254"/>
    <mergeCell ref="E254:S254"/>
    <mergeCell ref="T254:V254"/>
    <mergeCell ref="W254:Y254"/>
    <mergeCell ref="S220:V220"/>
    <mergeCell ref="J219:K219"/>
    <mergeCell ref="D177:M177"/>
    <mergeCell ref="E215:N215"/>
    <mergeCell ref="C215:D215"/>
    <mergeCell ref="P218:Y218"/>
    <mergeCell ref="R219:W219"/>
    <mergeCell ref="C201:D201"/>
    <mergeCell ref="E201:S201"/>
    <mergeCell ref="T201:V201"/>
    <mergeCell ref="W201:Y201"/>
    <mergeCell ref="C212:D212"/>
    <mergeCell ref="E212:S212"/>
    <mergeCell ref="T212:V212"/>
    <mergeCell ref="W212:Y212"/>
    <mergeCell ref="C203:D203"/>
    <mergeCell ref="E203:S203"/>
    <mergeCell ref="T203:V203"/>
    <mergeCell ref="W203:Y203"/>
    <mergeCell ref="C204:D204"/>
    <mergeCell ref="C193:D193"/>
    <mergeCell ref="E193:S193"/>
    <mergeCell ref="T193:V193"/>
    <mergeCell ref="W193:Y193"/>
    <mergeCell ref="C200:D200"/>
    <mergeCell ref="E200:S200"/>
    <mergeCell ref="T200:V200"/>
    <mergeCell ref="W200:Y200"/>
    <mergeCell ref="C199:D199"/>
    <mergeCell ref="E199:S199"/>
    <mergeCell ref="T199:V199"/>
    <mergeCell ref="W199:Y199"/>
    <mergeCell ref="C198:D198"/>
    <mergeCell ref="E198:S198"/>
    <mergeCell ref="T198:V198"/>
    <mergeCell ref="W198:Y198"/>
    <mergeCell ref="C197:D197"/>
    <mergeCell ref="E197:S197"/>
    <mergeCell ref="T197:V197"/>
    <mergeCell ref="W197:Y197"/>
    <mergeCell ref="C196:D196"/>
    <mergeCell ref="E196:S196"/>
    <mergeCell ref="T196:V196"/>
    <mergeCell ref="W196:Y196"/>
    <mergeCell ref="C195:D195"/>
    <mergeCell ref="E195:S195"/>
    <mergeCell ref="T195:V195"/>
    <mergeCell ref="W195:Y195"/>
    <mergeCell ref="W194:Y194"/>
    <mergeCell ref="C182:D182"/>
    <mergeCell ref="E182:S182"/>
    <mergeCell ref="T182:V182"/>
    <mergeCell ref="W182:Y182"/>
    <mergeCell ref="C188:D188"/>
    <mergeCell ref="E188:S188"/>
    <mergeCell ref="T188:V188"/>
    <mergeCell ref="W188:Y188"/>
    <mergeCell ref="C191:D191"/>
    <mergeCell ref="E191:S191"/>
    <mergeCell ref="T191:V191"/>
    <mergeCell ref="W191:Y191"/>
    <mergeCell ref="C189:D189"/>
    <mergeCell ref="E189:S189"/>
    <mergeCell ref="C187:D187"/>
    <mergeCell ref="E187:S187"/>
    <mergeCell ref="T187:V187"/>
    <mergeCell ref="W187:Y187"/>
    <mergeCell ref="C186:D186"/>
    <mergeCell ref="E186:S186"/>
    <mergeCell ref="T194:V194"/>
    <mergeCell ref="T180:V180"/>
    <mergeCell ref="W180:Y180"/>
    <mergeCell ref="C44:D44"/>
    <mergeCell ref="T186:V186"/>
    <mergeCell ref="W186:Y186"/>
    <mergeCell ref="C185:D185"/>
    <mergeCell ref="E185:S185"/>
    <mergeCell ref="T185:V185"/>
    <mergeCell ref="W185:Y185"/>
    <mergeCell ref="C184:D184"/>
    <mergeCell ref="E184:S184"/>
    <mergeCell ref="T184:V184"/>
    <mergeCell ref="W184:Y184"/>
    <mergeCell ref="T81:V81"/>
    <mergeCell ref="W81:Y81"/>
    <mergeCell ref="C82:D82"/>
    <mergeCell ref="C183:D183"/>
    <mergeCell ref="E183:S183"/>
    <mergeCell ref="T183:V183"/>
    <mergeCell ref="W183:Y183"/>
    <mergeCell ref="F178:K178"/>
    <mergeCell ref="C181:D181"/>
    <mergeCell ref="E181:S181"/>
    <mergeCell ref="T181:V181"/>
    <mergeCell ref="K17:Z17"/>
    <mergeCell ref="L19:Z19"/>
    <mergeCell ref="S49:V49"/>
    <mergeCell ref="R48:W48"/>
    <mergeCell ref="G29:Y29"/>
    <mergeCell ref="J27:V27"/>
    <mergeCell ref="E44:N44"/>
    <mergeCell ref="J28:V28"/>
    <mergeCell ref="C176:N176"/>
    <mergeCell ref="C80:D80"/>
    <mergeCell ref="E80:S80"/>
    <mergeCell ref="C81:D81"/>
    <mergeCell ref="E81:S81"/>
    <mergeCell ref="C89:D89"/>
    <mergeCell ref="E89:S89"/>
    <mergeCell ref="T89:V89"/>
    <mergeCell ref="W89:Y89"/>
    <mergeCell ref="C90:D90"/>
    <mergeCell ref="E90:S90"/>
    <mergeCell ref="T90:V90"/>
    <mergeCell ref="W90:Y90"/>
    <mergeCell ref="E82:S82"/>
    <mergeCell ref="T82:V82"/>
    <mergeCell ref="W82:Y82"/>
    <mergeCell ref="W181:Y181"/>
    <mergeCell ref="Y179:Z179"/>
    <mergeCell ref="C180:D180"/>
    <mergeCell ref="E180:S180"/>
    <mergeCell ref="T87:V87"/>
    <mergeCell ref="W87:Y87"/>
    <mergeCell ref="C88:D88"/>
    <mergeCell ref="P47:Y47"/>
    <mergeCell ref="K51:L51"/>
    <mergeCell ref="B57:D57"/>
    <mergeCell ref="C174:N174"/>
    <mergeCell ref="C175:N175"/>
    <mergeCell ref="C73:N73"/>
    <mergeCell ref="C75:N75"/>
    <mergeCell ref="C128:N128"/>
    <mergeCell ref="E100:N100"/>
    <mergeCell ref="C84:D84"/>
    <mergeCell ref="E84:S84"/>
    <mergeCell ref="T84:V84"/>
    <mergeCell ref="W84:Y84"/>
    <mergeCell ref="F76:K76"/>
    <mergeCell ref="C74:N74"/>
    <mergeCell ref="C79:D79"/>
    <mergeCell ref="E79:S79"/>
    <mergeCell ref="C83:D83"/>
    <mergeCell ref="E83:S83"/>
    <mergeCell ref="T83:V83"/>
    <mergeCell ref="W83:Y83"/>
    <mergeCell ref="C85:D85"/>
    <mergeCell ref="E85:S85"/>
    <mergeCell ref="T85:V85"/>
    <mergeCell ref="W85:Y85"/>
    <mergeCell ref="C86:D86"/>
    <mergeCell ref="E86:S86"/>
    <mergeCell ref="T86:V86"/>
    <mergeCell ref="W86:Y86"/>
    <mergeCell ref="C87:D87"/>
    <mergeCell ref="C91:D91"/>
    <mergeCell ref="E91:S91"/>
    <mergeCell ref="T91:V91"/>
    <mergeCell ref="W91:Y91"/>
    <mergeCell ref="S105:V105"/>
    <mergeCell ref="K107:L107"/>
    <mergeCell ref="C126:N126"/>
    <mergeCell ref="C127:N127"/>
    <mergeCell ref="C133:D133"/>
    <mergeCell ref="E133:S133"/>
    <mergeCell ref="T133:V133"/>
    <mergeCell ref="W133:Y133"/>
    <mergeCell ref="C92:D92"/>
    <mergeCell ref="E92:S92"/>
    <mergeCell ref="T92:V92"/>
    <mergeCell ref="W92:Y92"/>
    <mergeCell ref="K158:L158"/>
    <mergeCell ref="P103:Y103"/>
    <mergeCell ref="R104:W104"/>
    <mergeCell ref="C148:D148"/>
    <mergeCell ref="E148:S148"/>
    <mergeCell ref="T148:V148"/>
    <mergeCell ref="W148:Y148"/>
    <mergeCell ref="W145:Y145"/>
    <mergeCell ref="C147:D147"/>
    <mergeCell ref="C134:D134"/>
    <mergeCell ref="E134:S134"/>
    <mergeCell ref="T134:V134"/>
    <mergeCell ref="W134:Y134"/>
    <mergeCell ref="C152:D152"/>
    <mergeCell ref="P155:Y155"/>
    <mergeCell ref="E152:N152"/>
    <mergeCell ref="Y78:Z78"/>
    <mergeCell ref="Y131:Z131"/>
    <mergeCell ref="W132:Y132"/>
    <mergeCell ref="F129:K129"/>
    <mergeCell ref="W79:Y79"/>
    <mergeCell ref="T79:V79"/>
    <mergeCell ref="R156:W156"/>
    <mergeCell ref="S157:V157"/>
    <mergeCell ref="T140:V140"/>
    <mergeCell ref="E135:S135"/>
    <mergeCell ref="T135:V135"/>
    <mergeCell ref="W135:Y135"/>
    <mergeCell ref="E136:S136"/>
    <mergeCell ref="T136:V136"/>
    <mergeCell ref="W136:Y136"/>
    <mergeCell ref="E137:S137"/>
    <mergeCell ref="T137:V137"/>
    <mergeCell ref="W137:Y137"/>
    <mergeCell ref="E138:S138"/>
    <mergeCell ref="E88:S88"/>
    <mergeCell ref="T88:V88"/>
    <mergeCell ref="W88:Y88"/>
    <mergeCell ref="E87:S87"/>
    <mergeCell ref="W138:Y138"/>
    <mergeCell ref="C139:D139"/>
    <mergeCell ref="E139:S139"/>
    <mergeCell ref="T139:V139"/>
    <mergeCell ref="W139:Y139"/>
    <mergeCell ref="C140:D140"/>
    <mergeCell ref="E140:S140"/>
    <mergeCell ref="C146:D146"/>
    <mergeCell ref="E146:S146"/>
    <mergeCell ref="T146:V146"/>
    <mergeCell ref="W146:Y146"/>
    <mergeCell ref="T144:V144"/>
    <mergeCell ref="W144:Y144"/>
    <mergeCell ref="C145:D145"/>
    <mergeCell ref="E145:S145"/>
    <mergeCell ref="T145:V145"/>
    <mergeCell ref="C144:D144"/>
    <mergeCell ref="E144:S144"/>
    <mergeCell ref="T141:V141"/>
    <mergeCell ref="W141:Y141"/>
    <mergeCell ref="E147:S147"/>
    <mergeCell ref="T147:V147"/>
    <mergeCell ref="W147:Y147"/>
    <mergeCell ref="T80:V80"/>
    <mergeCell ref="W80:Y80"/>
    <mergeCell ref="C143:D143"/>
    <mergeCell ref="E143:S143"/>
    <mergeCell ref="T143:V143"/>
    <mergeCell ref="W143:Y143"/>
    <mergeCell ref="C142:D142"/>
    <mergeCell ref="E142:S142"/>
    <mergeCell ref="T142:V142"/>
    <mergeCell ref="W142:Y142"/>
    <mergeCell ref="C135:D135"/>
    <mergeCell ref="C136:D136"/>
    <mergeCell ref="C137:D137"/>
    <mergeCell ref="C138:D138"/>
    <mergeCell ref="C100:D100"/>
    <mergeCell ref="C132:D132"/>
    <mergeCell ref="E132:S132"/>
    <mergeCell ref="T132:V132"/>
    <mergeCell ref="W140:Y140"/>
    <mergeCell ref="C141:D141"/>
    <mergeCell ref="E141:S141"/>
    <mergeCell ref="T138:V138"/>
    <mergeCell ref="E204:S204"/>
    <mergeCell ref="T204:V204"/>
    <mergeCell ref="W204:Y204"/>
    <mergeCell ref="C205:D205"/>
    <mergeCell ref="E205:S205"/>
    <mergeCell ref="T205:V205"/>
    <mergeCell ref="W205:Y205"/>
    <mergeCell ref="T189:V189"/>
    <mergeCell ref="W189:Y189"/>
    <mergeCell ref="C190:D190"/>
    <mergeCell ref="E190:S190"/>
    <mergeCell ref="T190:V190"/>
    <mergeCell ref="W190:Y190"/>
    <mergeCell ref="C202:D202"/>
    <mergeCell ref="E202:S202"/>
    <mergeCell ref="T202:V202"/>
    <mergeCell ref="W202:Y202"/>
    <mergeCell ref="C192:D192"/>
    <mergeCell ref="E192:S192"/>
    <mergeCell ref="T192:V192"/>
    <mergeCell ref="W192:Y192"/>
    <mergeCell ref="C194:D194"/>
    <mergeCell ref="E194:S194"/>
    <mergeCell ref="C206:D206"/>
    <mergeCell ref="E206:S206"/>
    <mergeCell ref="T206:V206"/>
    <mergeCell ref="W206:Y206"/>
    <mergeCell ref="T210:V210"/>
    <mergeCell ref="W210:Y210"/>
    <mergeCell ref="C207:D207"/>
    <mergeCell ref="E207:S207"/>
    <mergeCell ref="T207:V207"/>
    <mergeCell ref="W207:Y207"/>
    <mergeCell ref="C208:D208"/>
    <mergeCell ref="E208:S208"/>
    <mergeCell ref="T208:V208"/>
    <mergeCell ref="W208:Y208"/>
    <mergeCell ref="C211:D211"/>
    <mergeCell ref="E211:S211"/>
    <mergeCell ref="T211:V211"/>
    <mergeCell ref="W211:Y211"/>
    <mergeCell ref="C209:D209"/>
    <mergeCell ref="E209:S209"/>
    <mergeCell ref="T209:V209"/>
    <mergeCell ref="W209:Y209"/>
    <mergeCell ref="C210:D210"/>
    <mergeCell ref="E210:S210"/>
  </mergeCells>
  <phoneticPr fontId="9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MANILAND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Totok Béla</dc:creator>
  <cp:lastModifiedBy>Csáki Rita</cp:lastModifiedBy>
  <cp:lastPrinted>2013-05-21T10:22:57Z</cp:lastPrinted>
  <dcterms:created xsi:type="dcterms:W3CDTF">2001-02-28T17:21:06Z</dcterms:created>
  <dcterms:modified xsi:type="dcterms:W3CDTF">2014-02-27T09:08:40Z</dcterms:modified>
</cp:coreProperties>
</file>